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111" i="1"/>
  <c r="H101"/>
  <c r="H89"/>
  <c r="B101"/>
  <c r="H82"/>
  <c r="H76"/>
  <c r="H68"/>
  <c r="H60"/>
  <c r="H52"/>
  <c r="H46"/>
  <c r="H39"/>
  <c r="H37"/>
  <c r="H33"/>
  <c r="H26"/>
  <c r="H30"/>
  <c r="H22"/>
  <c r="H19"/>
  <c r="H16"/>
  <c r="H15"/>
  <c r="H14"/>
  <c r="H13"/>
  <c r="H12"/>
  <c r="H11"/>
  <c r="H10"/>
  <c r="H9"/>
  <c r="H8"/>
  <c r="H7"/>
  <c r="H5"/>
  <c r="H4"/>
  <c r="H3"/>
  <c r="B16"/>
  <c r="B19" s="1"/>
  <c r="B22" s="1"/>
  <c r="B26" s="1"/>
  <c r="B30" s="1"/>
  <c r="B33" s="1"/>
  <c r="B35" s="1"/>
  <c r="B36" s="1"/>
  <c r="B37" s="1"/>
  <c r="B39" s="1"/>
  <c r="B46" s="1"/>
  <c r="B52" l="1"/>
  <c r="B60" s="1"/>
  <c r="B68" s="1"/>
  <c r="B75" s="1"/>
  <c r="B76" s="1"/>
  <c r="B82" l="1"/>
  <c r="B86" s="1"/>
  <c r="B87" s="1"/>
  <c r="B88" s="1"/>
  <c r="B89" s="1"/>
  <c r="B99" s="1"/>
</calcChain>
</file>

<file path=xl/sharedStrings.xml><?xml version="1.0" encoding="utf-8"?>
<sst xmlns="http://schemas.openxmlformats.org/spreadsheetml/2006/main" count="172" uniqueCount="42">
  <si>
    <t>Año</t>
  </si>
  <si>
    <t>Categoría</t>
  </si>
  <si>
    <t>Destino</t>
  </si>
  <si>
    <t>Presupuesto anual</t>
  </si>
  <si>
    <t>Porcentaje</t>
  </si>
  <si>
    <t>Personal Eclesiástico</t>
  </si>
  <si>
    <t>Culto</t>
  </si>
  <si>
    <t>No declarado</t>
  </si>
  <si>
    <t>Monto $</t>
  </si>
  <si>
    <t>Capellán de Gobierno</t>
  </si>
  <si>
    <t>Templos</t>
  </si>
  <si>
    <t>La Merced</t>
  </si>
  <si>
    <t>Santo Domingo</t>
  </si>
  <si>
    <t>Se prorroga el presupuesto provincial de 1878</t>
  </si>
  <si>
    <t>San Francisco</t>
  </si>
  <si>
    <t>Iglesia Matriz</t>
  </si>
  <si>
    <t>Capilla del Sr. De la Paciencia</t>
  </si>
  <si>
    <t>Templos de Campaña</t>
  </si>
  <si>
    <t>Notario Eclesiástico</t>
  </si>
  <si>
    <t xml:space="preserve">Formación </t>
  </si>
  <si>
    <t>Padres Escolapios</t>
  </si>
  <si>
    <t>Total Culto</t>
  </si>
  <si>
    <t>Se prorroga el presupuesto provincial de 1889</t>
  </si>
  <si>
    <t>San Francisco (subvención atrasada)</t>
  </si>
  <si>
    <t>Subsidio para estudiantes del Seminario Conciliar de Salta (4)</t>
  </si>
  <si>
    <t>Subsidio para estudiantes del Seminario Conciliar de Salta (6)</t>
  </si>
  <si>
    <t>Subsidio para estudiantes del Seminario Conciliar de Salta (8)</t>
  </si>
  <si>
    <t>Se prorroga el presupuesto provincial de 1886</t>
  </si>
  <si>
    <t>Se prorroga el presupuesto provincial de 1893</t>
  </si>
  <si>
    <t>Reparación de la Iglesia Matriz</t>
  </si>
  <si>
    <t>Subsidio para estudiantes del Seminario Conciliar de Salta (10)</t>
  </si>
  <si>
    <t>Conclusión de la Iglesia de Graneros</t>
  </si>
  <si>
    <t>Beneficencia</t>
  </si>
  <si>
    <t>al Buen Pastor</t>
  </si>
  <si>
    <t>a la Sociedad San Vicente de Paul</t>
  </si>
  <si>
    <t>Para un traje para la Virgen de la Merced</t>
  </si>
  <si>
    <t>para las terciarias franciscanas</t>
  </si>
  <si>
    <t>a las Esclavas del Corazón de Jesús</t>
  </si>
  <si>
    <t>Para "conducir el viático"</t>
  </si>
  <si>
    <t>a las terciarias dominicas</t>
  </si>
  <si>
    <t>Para reparaciones en la Iglesia Matriz</t>
  </si>
  <si>
    <t>a las terciarias franciscanas</t>
  </si>
</sst>
</file>

<file path=xl/styles.xml><?xml version="1.0" encoding="utf-8"?>
<styleSheet xmlns="http://schemas.openxmlformats.org/spreadsheetml/2006/main">
  <numFmts count="1">
    <numFmt numFmtId="164" formatCode="&quot;$&quot;\ 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justify" vertical="distributed"/>
    </xf>
    <xf numFmtId="0" fontId="0" fillId="0" borderId="0" xfId="0" applyAlignment="1">
      <alignment horizontal="right"/>
    </xf>
    <xf numFmtId="0" fontId="0" fillId="0" borderId="1" xfId="0" applyBorder="1" applyAlignment="1">
      <alignment horizontal="justify" vertical="distributed"/>
    </xf>
    <xf numFmtId="164" fontId="0" fillId="0" borderId="1" xfId="0" applyNumberFormat="1" applyBorder="1" applyAlignment="1">
      <alignment horizontal="right" vertical="distributed"/>
    </xf>
    <xf numFmtId="0" fontId="0" fillId="0" borderId="2" xfId="0" applyBorder="1" applyAlignment="1">
      <alignment horizontal="justify" vertical="distributed"/>
    </xf>
    <xf numFmtId="0" fontId="0" fillId="0" borderId="7" xfId="0" applyBorder="1" applyAlignment="1">
      <alignment horizontal="justify" vertical="distributed"/>
    </xf>
    <xf numFmtId="0" fontId="0" fillId="0" borderId="8" xfId="0" applyBorder="1" applyAlignment="1">
      <alignment horizontal="justify" vertical="distributed"/>
    </xf>
    <xf numFmtId="164" fontId="0" fillId="0" borderId="8" xfId="0" applyNumberFormat="1" applyBorder="1" applyAlignment="1">
      <alignment horizontal="right" vertical="distributed"/>
    </xf>
    <xf numFmtId="164" fontId="0" fillId="0" borderId="8" xfId="0" applyNumberFormat="1" applyBorder="1" applyAlignment="1">
      <alignment horizontal="justify" vertical="distributed"/>
    </xf>
    <xf numFmtId="0" fontId="0" fillId="0" borderId="11" xfId="0" applyBorder="1" applyAlignment="1">
      <alignment horizontal="justify" vertical="distributed"/>
    </xf>
    <xf numFmtId="164" fontId="0" fillId="0" borderId="11" xfId="0" applyNumberFormat="1" applyBorder="1" applyAlignment="1">
      <alignment horizontal="right" vertical="distributed"/>
    </xf>
    <xf numFmtId="0" fontId="0" fillId="0" borderId="14" xfId="0" applyBorder="1" applyAlignment="1">
      <alignment horizontal="justify" vertical="distributed"/>
    </xf>
    <xf numFmtId="164" fontId="0" fillId="0" borderId="14" xfId="0" applyNumberFormat="1" applyBorder="1" applyAlignment="1">
      <alignment horizontal="right" vertical="distributed"/>
    </xf>
    <xf numFmtId="164" fontId="0" fillId="0" borderId="2" xfId="0" applyNumberFormat="1" applyBorder="1" applyAlignment="1">
      <alignment horizontal="right" vertical="distributed"/>
    </xf>
    <xf numFmtId="0" fontId="0" fillId="0" borderId="18" xfId="0" applyBorder="1" applyAlignment="1">
      <alignment horizontal="justify" vertical="distributed"/>
    </xf>
    <xf numFmtId="0" fontId="0" fillId="0" borderId="5" xfId="0" applyBorder="1" applyAlignment="1">
      <alignment horizontal="justify" vertical="distributed"/>
    </xf>
    <xf numFmtId="0" fontId="0" fillId="0" borderId="19" xfId="0" applyBorder="1" applyAlignment="1">
      <alignment horizontal="justify" vertical="distributed"/>
    </xf>
    <xf numFmtId="164" fontId="0" fillId="0" borderId="7" xfId="0" applyNumberFormat="1" applyBorder="1" applyAlignment="1">
      <alignment horizontal="right" vertical="distributed"/>
    </xf>
    <xf numFmtId="0" fontId="0" fillId="0" borderId="6" xfId="0" applyBorder="1" applyAlignment="1">
      <alignment horizontal="justify" vertical="distributed"/>
    </xf>
    <xf numFmtId="0" fontId="0" fillId="0" borderId="8" xfId="0" applyBorder="1" applyAlignment="1">
      <alignment horizontal="right" vertical="distributed"/>
    </xf>
    <xf numFmtId="0" fontId="0" fillId="0" borderId="38" xfId="0" applyBorder="1" applyAlignment="1">
      <alignment horizontal="justify" vertical="distributed"/>
    </xf>
    <xf numFmtId="0" fontId="0" fillId="0" borderId="39" xfId="0" applyBorder="1" applyAlignment="1">
      <alignment horizontal="justify" vertical="distributed"/>
    </xf>
    <xf numFmtId="164" fontId="0" fillId="0" borderId="40" xfId="0" applyNumberFormat="1" applyBorder="1" applyAlignment="1">
      <alignment horizontal="right" vertical="distributed"/>
    </xf>
    <xf numFmtId="0" fontId="0" fillId="0" borderId="41" xfId="0" applyBorder="1" applyAlignment="1">
      <alignment horizontal="justify" vertical="distributed"/>
    </xf>
    <xf numFmtId="4" fontId="0" fillId="0" borderId="0" xfId="0" applyNumberFormat="1"/>
    <xf numFmtId="4" fontId="0" fillId="0" borderId="8" xfId="0" applyNumberFormat="1" applyBorder="1" applyAlignment="1">
      <alignment horizontal="justify" vertical="distributed"/>
    </xf>
    <xf numFmtId="4" fontId="0" fillId="0" borderId="0" xfId="0" applyNumberFormat="1" applyAlignment="1">
      <alignment horizontal="right"/>
    </xf>
    <xf numFmtId="4" fontId="0" fillId="0" borderId="9" xfId="0" applyNumberFormat="1" applyBorder="1" applyAlignment="1">
      <alignment horizontal="right" vertical="distributed"/>
    </xf>
    <xf numFmtId="164" fontId="0" fillId="0" borderId="11" xfId="0" applyNumberFormat="1" applyBorder="1" applyAlignment="1">
      <alignment horizontal="right" vertical="distributed"/>
    </xf>
    <xf numFmtId="164" fontId="0" fillId="0" borderId="1" xfId="0" applyNumberFormat="1" applyBorder="1" applyAlignment="1">
      <alignment horizontal="right" vertical="distributed"/>
    </xf>
    <xf numFmtId="164" fontId="0" fillId="0" borderId="14" xfId="0" applyNumberFormat="1" applyBorder="1" applyAlignment="1">
      <alignment horizontal="right" vertical="distributed"/>
    </xf>
    <xf numFmtId="0" fontId="0" fillId="0" borderId="2" xfId="0" applyBorder="1" applyAlignment="1">
      <alignment horizontal="justify" vertical="distributed"/>
    </xf>
    <xf numFmtId="0" fontId="0" fillId="0" borderId="1" xfId="0" applyBorder="1" applyAlignment="1">
      <alignment horizontal="justify" vertical="distributed"/>
    </xf>
    <xf numFmtId="0" fontId="0" fillId="0" borderId="1" xfId="0" applyFill="1" applyBorder="1" applyAlignment="1">
      <alignment horizontal="justify" vertical="distributed"/>
    </xf>
    <xf numFmtId="164" fontId="0" fillId="0" borderId="1" xfId="0" applyNumberFormat="1" applyBorder="1" applyAlignment="1">
      <alignment horizontal="right"/>
    </xf>
    <xf numFmtId="0" fontId="0" fillId="0" borderId="14" xfId="0" applyFill="1" applyBorder="1" applyAlignment="1">
      <alignment horizontal="justify" vertical="distributed"/>
    </xf>
    <xf numFmtId="164" fontId="0" fillId="0" borderId="14" xfId="0" applyNumberFormat="1" applyBorder="1" applyAlignment="1">
      <alignment horizontal="right"/>
    </xf>
    <xf numFmtId="0" fontId="0" fillId="0" borderId="10" xfId="0" applyBorder="1" applyAlignment="1">
      <alignment horizontal="justify" vertical="distributed"/>
    </xf>
    <xf numFmtId="0" fontId="0" fillId="0" borderId="16" xfId="0" applyBorder="1" applyAlignment="1">
      <alignment horizontal="justify" vertical="distributed"/>
    </xf>
    <xf numFmtId="0" fontId="0" fillId="0" borderId="13" xfId="0" applyBorder="1" applyAlignment="1">
      <alignment horizontal="justify" vertical="distributed"/>
    </xf>
    <xf numFmtId="164" fontId="0" fillId="0" borderId="11" xfId="0" applyNumberFormat="1" applyBorder="1" applyAlignment="1">
      <alignment horizontal="justify" vertical="distributed"/>
    </xf>
    <xf numFmtId="164" fontId="0" fillId="0" borderId="1" xfId="0" applyNumberFormat="1" applyBorder="1" applyAlignment="1">
      <alignment horizontal="justify" vertical="distributed"/>
    </xf>
    <xf numFmtId="164" fontId="0" fillId="0" borderId="14" xfId="0" applyNumberFormat="1" applyBorder="1" applyAlignment="1">
      <alignment horizontal="justify" vertical="distributed"/>
    </xf>
    <xf numFmtId="0" fontId="0" fillId="0" borderId="19" xfId="0" applyBorder="1" applyAlignment="1">
      <alignment horizontal="justify" vertical="distributed"/>
    </xf>
    <xf numFmtId="0" fontId="0" fillId="0" borderId="22" xfId="0" applyBorder="1" applyAlignment="1">
      <alignment horizontal="justify" vertical="distributed"/>
    </xf>
    <xf numFmtId="0" fontId="0" fillId="0" borderId="24" xfId="0" applyBorder="1" applyAlignment="1">
      <alignment horizontal="justify" vertical="distributed"/>
    </xf>
    <xf numFmtId="164" fontId="0" fillId="0" borderId="20" xfId="0" applyNumberFormat="1" applyBorder="1" applyAlignment="1">
      <alignment horizontal="right" vertical="distributed"/>
    </xf>
    <xf numFmtId="0" fontId="0" fillId="0" borderId="18" xfId="0" applyBorder="1" applyAlignment="1">
      <alignment horizontal="right" vertical="distributed"/>
    </xf>
    <xf numFmtId="4" fontId="0" fillId="0" borderId="12" xfId="0" applyNumberFormat="1" applyBorder="1" applyAlignment="1">
      <alignment horizontal="right" vertical="distributed"/>
    </xf>
    <xf numFmtId="4" fontId="0" fillId="0" borderId="15" xfId="0" applyNumberFormat="1" applyBorder="1" applyAlignment="1">
      <alignment horizontal="right" vertical="distributed"/>
    </xf>
    <xf numFmtId="0" fontId="0" fillId="0" borderId="35" xfId="0" applyBorder="1" applyAlignment="1">
      <alignment horizontal="justify" vertical="distributed"/>
    </xf>
    <xf numFmtId="0" fontId="0" fillId="0" borderId="36" xfId="0" applyBorder="1" applyAlignment="1">
      <alignment horizontal="justify" vertical="distributed"/>
    </xf>
    <xf numFmtId="0" fontId="0" fillId="0" borderId="37" xfId="0" applyBorder="1" applyAlignment="1">
      <alignment horizontal="justify" vertical="distributed"/>
    </xf>
    <xf numFmtId="4" fontId="0" fillId="0" borderId="17" xfId="0" applyNumberFormat="1" applyBorder="1" applyAlignment="1">
      <alignment horizontal="right" vertical="distributed"/>
    </xf>
    <xf numFmtId="0" fontId="0" fillId="0" borderId="2" xfId="0" applyBorder="1" applyAlignment="1">
      <alignment horizontal="justify" vertical="distributed"/>
    </xf>
    <xf numFmtId="0" fontId="0" fillId="0" borderId="18" xfId="0" applyBorder="1" applyAlignment="1">
      <alignment horizontal="justify" vertical="distributed"/>
    </xf>
    <xf numFmtId="0" fontId="0" fillId="0" borderId="3" xfId="0" applyBorder="1" applyAlignment="1">
      <alignment horizontal="justify" vertical="distributed"/>
    </xf>
    <xf numFmtId="164" fontId="0" fillId="0" borderId="20" xfId="0" applyNumberFormat="1" applyBorder="1" applyAlignment="1">
      <alignment horizontal="justify" vertical="distributed"/>
    </xf>
    <xf numFmtId="164" fontId="0" fillId="0" borderId="5" xfId="0" applyNumberFormat="1" applyBorder="1" applyAlignment="1">
      <alignment horizontal="justify" vertical="distributed"/>
    </xf>
    <xf numFmtId="164" fontId="0" fillId="0" borderId="18" xfId="0" applyNumberFormat="1" applyBorder="1" applyAlignment="1">
      <alignment horizontal="justify" vertical="distributed"/>
    </xf>
    <xf numFmtId="4" fontId="0" fillId="0" borderId="21" xfId="0" applyNumberFormat="1" applyBorder="1" applyAlignment="1">
      <alignment horizontal="right" vertical="distributed"/>
    </xf>
    <xf numFmtId="4" fontId="0" fillId="0" borderId="23" xfId="0" applyNumberFormat="1" applyBorder="1" applyAlignment="1">
      <alignment horizontal="right" vertical="distributed"/>
    </xf>
    <xf numFmtId="4" fontId="0" fillId="0" borderId="25" xfId="0" applyNumberFormat="1" applyBorder="1" applyAlignment="1">
      <alignment horizontal="right" vertical="distributed"/>
    </xf>
    <xf numFmtId="0" fontId="0" fillId="0" borderId="5" xfId="0" applyBorder="1" applyAlignment="1">
      <alignment horizontal="right" vertical="distributed"/>
    </xf>
    <xf numFmtId="0" fontId="0" fillId="0" borderId="33" xfId="0" applyBorder="1" applyAlignment="1">
      <alignment horizontal="justify" vertical="distributed"/>
    </xf>
    <xf numFmtId="0" fontId="0" fillId="0" borderId="28" xfId="0" applyBorder="1" applyAlignment="1">
      <alignment horizontal="center" vertical="distributed"/>
    </xf>
    <xf numFmtId="0" fontId="0" fillId="0" borderId="29" xfId="0" applyBorder="1" applyAlignment="1">
      <alignment horizontal="center" vertical="distributed"/>
    </xf>
    <xf numFmtId="0" fontId="0" fillId="0" borderId="30" xfId="0" applyBorder="1" applyAlignment="1">
      <alignment horizontal="center" vertical="distributed"/>
    </xf>
    <xf numFmtId="0" fontId="0" fillId="0" borderId="26" xfId="0" applyBorder="1" applyAlignment="1">
      <alignment horizontal="center" vertical="distributed"/>
    </xf>
    <xf numFmtId="0" fontId="0" fillId="0" borderId="31" xfId="0" applyBorder="1" applyAlignment="1">
      <alignment horizontal="center" vertical="distributed"/>
    </xf>
    <xf numFmtId="0" fontId="0" fillId="0" borderId="27" xfId="0" applyBorder="1" applyAlignment="1">
      <alignment horizontal="center" vertical="distributed"/>
    </xf>
    <xf numFmtId="164" fontId="0" fillId="0" borderId="1" xfId="0" applyNumberFormat="1" applyBorder="1" applyAlignment="1">
      <alignment horizontal="right" vertical="distributed"/>
    </xf>
    <xf numFmtId="0" fontId="0" fillId="0" borderId="5" xfId="0" applyBorder="1" applyAlignment="1">
      <alignment horizontal="justify" vertical="distributed"/>
    </xf>
    <xf numFmtId="164" fontId="0" fillId="0" borderId="2" xfId="0" applyNumberFormat="1" applyBorder="1" applyAlignment="1">
      <alignment horizontal="justify" vertical="distributed"/>
    </xf>
    <xf numFmtId="4" fontId="0" fillId="0" borderId="34" xfId="0" applyNumberFormat="1" applyBorder="1" applyAlignment="1">
      <alignment horizontal="right" vertical="distributed"/>
    </xf>
    <xf numFmtId="0" fontId="0" fillId="0" borderId="20" xfId="0" applyBorder="1" applyAlignment="1">
      <alignment horizontal="justify" vertical="distributed"/>
    </xf>
    <xf numFmtId="164" fontId="0" fillId="0" borderId="12" xfId="0" applyNumberFormat="1" applyBorder="1" applyAlignment="1">
      <alignment horizontal="justify" vertical="distributed"/>
    </xf>
    <xf numFmtId="164" fontId="0" fillId="0" borderId="17" xfId="0" applyNumberFormat="1" applyBorder="1" applyAlignment="1">
      <alignment horizontal="justify" vertical="distributed"/>
    </xf>
    <xf numFmtId="164" fontId="0" fillId="0" borderId="15" xfId="0" applyNumberFormat="1" applyBorder="1" applyAlignment="1">
      <alignment horizontal="justify" vertical="distributed"/>
    </xf>
    <xf numFmtId="4" fontId="0" fillId="0" borderId="4" xfId="0" applyNumberFormat="1" applyBorder="1" applyAlignment="1">
      <alignment horizontal="right" vertical="distributed"/>
    </xf>
    <xf numFmtId="0" fontId="0" fillId="0" borderId="1" xfId="0" applyBorder="1" applyAlignment="1">
      <alignment horizontal="justify" vertical="distributed"/>
    </xf>
    <xf numFmtId="4" fontId="0" fillId="0" borderId="32" xfId="0" applyNumberFormat="1" applyBorder="1" applyAlignment="1">
      <alignment horizontal="right" vertical="distributed"/>
    </xf>
    <xf numFmtId="0" fontId="0" fillId="0" borderId="18" xfId="0" applyBorder="1" applyAlignment="1">
      <alignment horizontal="center" vertical="distributed"/>
    </xf>
    <xf numFmtId="0" fontId="0" fillId="0" borderId="25" xfId="0" applyBorder="1" applyAlignment="1">
      <alignment horizontal="center" vertical="distributed"/>
    </xf>
    <xf numFmtId="0" fontId="0" fillId="0" borderId="20" xfId="0" applyBorder="1" applyAlignment="1">
      <alignment horizontal="center" vertical="distributed"/>
    </xf>
    <xf numFmtId="0" fontId="0" fillId="0" borderId="21" xfId="0" applyBorder="1" applyAlignment="1">
      <alignment horizontal="center" vertical="distributed"/>
    </xf>
    <xf numFmtId="164" fontId="0" fillId="0" borderId="5" xfId="0" applyNumberFormat="1" applyBorder="1" applyAlignment="1">
      <alignment horizontal="right" vertical="distributed"/>
    </xf>
    <xf numFmtId="164" fontId="0" fillId="0" borderId="18" xfId="0" applyNumberFormat="1" applyBorder="1" applyAlignment="1">
      <alignment horizontal="right" vertical="distributed"/>
    </xf>
    <xf numFmtId="0" fontId="0" fillId="0" borderId="14" xfId="0" applyBorder="1" applyAlignment="1">
      <alignment horizontal="justify" vertical="distributed"/>
    </xf>
    <xf numFmtId="0" fontId="0" fillId="0" borderId="23" xfId="0" applyBorder="1" applyAlignment="1">
      <alignment horizontal="right" vertical="distributed"/>
    </xf>
    <xf numFmtId="0" fontId="0" fillId="0" borderId="25" xfId="0" applyBorder="1" applyAlignment="1">
      <alignment horizontal="right" vertical="distributed"/>
    </xf>
    <xf numFmtId="0" fontId="0" fillId="0" borderId="8" xfId="0" applyBorder="1" applyAlignment="1">
      <alignment horizontal="center" vertical="distributed"/>
    </xf>
    <xf numFmtId="0" fontId="0" fillId="0" borderId="9" xfId="0" applyBorder="1" applyAlignment="1">
      <alignment horizontal="center" vertical="distributed"/>
    </xf>
    <xf numFmtId="0" fontId="0" fillId="0" borderId="1" xfId="0" applyBorder="1" applyAlignment="1"/>
    <xf numFmtId="0" fontId="0" fillId="0" borderId="14" xfId="0" applyBorder="1" applyAlignment="1"/>
    <xf numFmtId="0" fontId="0" fillId="0" borderId="17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1" xfId="0" applyBorder="1" applyAlignment="1">
      <alignment horizontal="justify" vertical="distributed"/>
    </xf>
    <xf numFmtId="0" fontId="0" fillId="0" borderId="16" xfId="0" applyBorder="1" applyAlignment="1"/>
    <xf numFmtId="0" fontId="0" fillId="0" borderId="13" xfId="0" applyBorder="1" applyAlignment="1"/>
    <xf numFmtId="0" fontId="0" fillId="0" borderId="1" xfId="0" applyFill="1" applyBorder="1" applyAlignment="1">
      <alignment horizontal="justify" vertical="distributed"/>
    </xf>
    <xf numFmtId="164" fontId="0" fillId="0" borderId="11" xfId="0" applyNumberFormat="1" applyBorder="1" applyAlignment="1">
      <alignment horizontal="right" vertical="distributed"/>
    </xf>
    <xf numFmtId="0" fontId="0" fillId="0" borderId="1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right" vertical="distributed"/>
    </xf>
    <xf numFmtId="0" fontId="0" fillId="0" borderId="2" xfId="0" applyBorder="1" applyAlignment="1">
      <alignment horizontal="right" vertical="distributed"/>
    </xf>
    <xf numFmtId="0" fontId="0" fillId="0" borderId="17" xfId="0" applyBorder="1" applyAlignment="1">
      <alignment horizontal="right" vertical="distributed"/>
    </xf>
    <xf numFmtId="0" fontId="0" fillId="0" borderId="34" xfId="0" applyBorder="1" applyAlignment="1">
      <alignment horizontal="right" vertical="distributed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20"/>
  <sheetViews>
    <sheetView tabSelected="1" zoomScaleNormal="100" workbookViewId="0">
      <selection activeCell="I10" sqref="I10"/>
    </sheetView>
  </sheetViews>
  <sheetFormatPr baseColWidth="10" defaultRowHeight="15"/>
  <cols>
    <col min="2" max="2" width="9" customWidth="1"/>
    <col min="3" max="3" width="24.42578125" customWidth="1"/>
    <col min="4" max="4" width="30.7109375" bestFit="1" customWidth="1"/>
    <col min="5" max="5" width="11.5703125" style="2" bestFit="1" customWidth="1"/>
    <col min="6" max="6" width="11.5703125" style="2" customWidth="1"/>
    <col min="7" max="7" width="14.140625" style="25" bestFit="1" customWidth="1"/>
    <col min="8" max="8" width="11.5703125" style="27" bestFit="1" customWidth="1"/>
  </cols>
  <sheetData>
    <row r="1" spans="2:8" ht="15.75" thickBot="1"/>
    <row r="2" spans="2:8" s="1" customFormat="1" ht="30.75" customHeight="1" thickBot="1">
      <c r="B2" s="6" t="s">
        <v>0</v>
      </c>
      <c r="C2" s="7" t="s">
        <v>1</v>
      </c>
      <c r="D2" s="7" t="s">
        <v>2</v>
      </c>
      <c r="E2" s="20" t="s">
        <v>8</v>
      </c>
      <c r="F2" s="20" t="s">
        <v>21</v>
      </c>
      <c r="G2" s="26" t="s">
        <v>3</v>
      </c>
      <c r="H2" s="28" t="s">
        <v>4</v>
      </c>
    </row>
    <row r="3" spans="2:8" s="1" customFormat="1" ht="15.75" thickBot="1">
      <c r="B3" s="6">
        <v>1861</v>
      </c>
      <c r="C3" s="7" t="s">
        <v>6</v>
      </c>
      <c r="D3" s="7" t="s">
        <v>7</v>
      </c>
      <c r="E3" s="8">
        <v>2000</v>
      </c>
      <c r="F3" s="8">
        <v>2000</v>
      </c>
      <c r="G3" s="9">
        <v>67119</v>
      </c>
      <c r="H3" s="28">
        <f>+F3/G3*100</f>
        <v>2.979782177922794</v>
      </c>
    </row>
    <row r="4" spans="2:8" s="1" customFormat="1" ht="15.75" thickBot="1">
      <c r="B4" s="6">
        <v>1862</v>
      </c>
      <c r="C4" s="7" t="s">
        <v>6</v>
      </c>
      <c r="D4" s="7" t="s">
        <v>7</v>
      </c>
      <c r="E4" s="8">
        <v>1000</v>
      </c>
      <c r="F4" s="8">
        <v>1000</v>
      </c>
      <c r="G4" s="9">
        <v>71875</v>
      </c>
      <c r="H4" s="28">
        <f>+F4/G4*100</f>
        <v>1.3913043478260869</v>
      </c>
    </row>
    <row r="5" spans="2:8" s="1" customFormat="1">
      <c r="B5" s="38">
        <v>1863</v>
      </c>
      <c r="C5" s="10" t="s">
        <v>6</v>
      </c>
      <c r="D5" s="10" t="s">
        <v>7</v>
      </c>
      <c r="E5" s="11">
        <v>1000</v>
      </c>
      <c r="F5" s="47">
        <v>1200</v>
      </c>
      <c r="G5" s="41">
        <v>77936</v>
      </c>
      <c r="H5" s="49">
        <f>+F5/G5*100</f>
        <v>1.5397249024840896</v>
      </c>
    </row>
    <row r="6" spans="2:8" s="1" customFormat="1" ht="15" customHeight="1" thickBot="1">
      <c r="B6" s="40"/>
      <c r="C6" s="12" t="s">
        <v>5</v>
      </c>
      <c r="D6" s="12" t="s">
        <v>9</v>
      </c>
      <c r="E6" s="13">
        <v>200</v>
      </c>
      <c r="F6" s="48"/>
      <c r="G6" s="43"/>
      <c r="H6" s="50"/>
    </row>
    <row r="7" spans="2:8" s="1" customFormat="1" ht="15.75" thickBot="1">
      <c r="B7" s="19">
        <v>1864</v>
      </c>
      <c r="C7" s="51" t="s">
        <v>5</v>
      </c>
      <c r="D7" s="51" t="s">
        <v>9</v>
      </c>
      <c r="E7" s="18">
        <v>300</v>
      </c>
      <c r="F7" s="23">
        <v>300</v>
      </c>
      <c r="G7" s="9">
        <v>82350</v>
      </c>
      <c r="H7" s="28">
        <f>+E7/G7*100</f>
        <v>0.36429872495446264</v>
      </c>
    </row>
    <row r="8" spans="2:8" s="1" customFormat="1" ht="15.75" thickBot="1">
      <c r="B8" s="19">
        <v>1865</v>
      </c>
      <c r="C8" s="52"/>
      <c r="D8" s="52"/>
      <c r="E8" s="18">
        <v>300</v>
      </c>
      <c r="F8" s="23">
        <v>300</v>
      </c>
      <c r="G8" s="9">
        <v>77992</v>
      </c>
      <c r="H8" s="28">
        <f>+E8/G8*100</f>
        <v>0.38465483639347625</v>
      </c>
    </row>
    <row r="9" spans="2:8" s="1" customFormat="1" ht="15.75" thickBot="1">
      <c r="B9" s="19">
        <v>1866</v>
      </c>
      <c r="C9" s="52"/>
      <c r="D9" s="52"/>
      <c r="E9" s="18">
        <v>300</v>
      </c>
      <c r="F9" s="23">
        <v>300</v>
      </c>
      <c r="G9" s="9">
        <v>83729</v>
      </c>
      <c r="H9" s="28">
        <f t="shared" ref="H9:H16" si="0">+F9/G9*100</f>
        <v>0.35829879731037034</v>
      </c>
    </row>
    <row r="10" spans="2:8" s="1" customFormat="1" ht="15.75" thickBot="1">
      <c r="B10" s="19">
        <v>1867</v>
      </c>
      <c r="C10" s="52"/>
      <c r="D10" s="52"/>
      <c r="E10" s="18">
        <v>300</v>
      </c>
      <c r="F10" s="23">
        <v>300</v>
      </c>
      <c r="G10" s="9">
        <v>96183</v>
      </c>
      <c r="H10" s="28">
        <f t="shared" si="0"/>
        <v>0.31190543027354106</v>
      </c>
    </row>
    <row r="11" spans="2:8" s="1" customFormat="1" ht="15.75" thickBot="1">
      <c r="B11" s="19">
        <v>1868</v>
      </c>
      <c r="C11" s="52"/>
      <c r="D11" s="52"/>
      <c r="E11" s="18">
        <v>300</v>
      </c>
      <c r="F11" s="23">
        <v>300</v>
      </c>
      <c r="G11" s="9">
        <v>70105</v>
      </c>
      <c r="H11" s="28">
        <f t="shared" si="0"/>
        <v>0.4279295342700235</v>
      </c>
    </row>
    <row r="12" spans="2:8" s="1" customFormat="1" ht="15.75" thickBot="1">
      <c r="B12" s="19">
        <v>1869</v>
      </c>
      <c r="C12" s="52"/>
      <c r="D12" s="52"/>
      <c r="E12" s="18">
        <v>300</v>
      </c>
      <c r="F12" s="23">
        <v>300</v>
      </c>
      <c r="G12" s="9">
        <v>78213</v>
      </c>
      <c r="H12" s="28">
        <f t="shared" si="0"/>
        <v>0.38356794906217634</v>
      </c>
    </row>
    <row r="13" spans="2:8" s="1" customFormat="1" ht="15.75" thickBot="1">
      <c r="B13" s="19">
        <v>1870</v>
      </c>
      <c r="C13" s="52"/>
      <c r="D13" s="52"/>
      <c r="E13" s="18">
        <v>300</v>
      </c>
      <c r="F13" s="23">
        <v>300</v>
      </c>
      <c r="G13" s="9">
        <v>106000</v>
      </c>
      <c r="H13" s="28">
        <f t="shared" si="0"/>
        <v>0.28301886792452829</v>
      </c>
    </row>
    <row r="14" spans="2:8" s="1" customFormat="1" ht="15.75" thickBot="1">
      <c r="B14" s="19">
        <v>1871</v>
      </c>
      <c r="C14" s="52"/>
      <c r="D14" s="52"/>
      <c r="E14" s="18">
        <v>300</v>
      </c>
      <c r="F14" s="23">
        <v>300</v>
      </c>
      <c r="G14" s="9">
        <v>121727</v>
      </c>
      <c r="H14" s="28">
        <f t="shared" si="0"/>
        <v>0.24645312872246913</v>
      </c>
    </row>
    <row r="15" spans="2:8" s="1" customFormat="1" ht="15.75" thickBot="1">
      <c r="B15" s="19">
        <v>1872</v>
      </c>
      <c r="C15" s="53"/>
      <c r="D15" s="53"/>
      <c r="E15" s="18">
        <v>300</v>
      </c>
      <c r="F15" s="23">
        <v>300</v>
      </c>
      <c r="G15" s="9">
        <v>156753.92000000001</v>
      </c>
      <c r="H15" s="28">
        <f t="shared" si="0"/>
        <v>0.19138277371309118</v>
      </c>
    </row>
    <row r="16" spans="2:8" s="1" customFormat="1">
      <c r="B16" s="38">
        <f>+B15+1</f>
        <v>1873</v>
      </c>
      <c r="C16" s="10" t="s">
        <v>5</v>
      </c>
      <c r="D16" s="10" t="s">
        <v>9</v>
      </c>
      <c r="E16" s="11">
        <v>300</v>
      </c>
      <c r="F16" s="47">
        <v>10300</v>
      </c>
      <c r="G16" s="41">
        <v>192885</v>
      </c>
      <c r="H16" s="49">
        <f t="shared" si="0"/>
        <v>5.3399694118256988</v>
      </c>
    </row>
    <row r="17" spans="2:8" s="1" customFormat="1">
      <c r="B17" s="39"/>
      <c r="C17" s="55" t="s">
        <v>10</v>
      </c>
      <c r="D17" s="3" t="s">
        <v>11</v>
      </c>
      <c r="E17" s="4">
        <v>5000</v>
      </c>
      <c r="F17" s="64"/>
      <c r="G17" s="42"/>
      <c r="H17" s="54"/>
    </row>
    <row r="18" spans="2:8" s="1" customFormat="1" ht="15.75" thickBot="1">
      <c r="B18" s="40"/>
      <c r="C18" s="56"/>
      <c r="D18" s="12" t="s">
        <v>12</v>
      </c>
      <c r="E18" s="13">
        <v>5000</v>
      </c>
      <c r="F18" s="48"/>
      <c r="G18" s="43"/>
      <c r="H18" s="50"/>
    </row>
    <row r="19" spans="2:8" s="1" customFormat="1">
      <c r="B19" s="38">
        <f>+B16+1</f>
        <v>1874</v>
      </c>
      <c r="C19" s="10" t="s">
        <v>5</v>
      </c>
      <c r="D19" s="10" t="s">
        <v>9</v>
      </c>
      <c r="E19" s="11">
        <v>360</v>
      </c>
      <c r="F19" s="47">
        <v>10360</v>
      </c>
      <c r="G19" s="41">
        <v>224019</v>
      </c>
      <c r="H19" s="49">
        <f>+F19/G19*100</f>
        <v>4.6246077341654059</v>
      </c>
    </row>
    <row r="20" spans="2:8" s="1" customFormat="1">
      <c r="B20" s="39"/>
      <c r="C20" s="55" t="s">
        <v>10</v>
      </c>
      <c r="D20" s="3" t="s">
        <v>11</v>
      </c>
      <c r="E20" s="4">
        <v>5000</v>
      </c>
      <c r="F20" s="64"/>
      <c r="G20" s="42"/>
      <c r="H20" s="54"/>
    </row>
    <row r="21" spans="2:8" s="1" customFormat="1" ht="15.75" thickBot="1">
      <c r="B21" s="40"/>
      <c r="C21" s="56"/>
      <c r="D21" s="12" t="s">
        <v>12</v>
      </c>
      <c r="E21" s="13">
        <v>5000</v>
      </c>
      <c r="F21" s="48"/>
      <c r="G21" s="43"/>
      <c r="H21" s="50"/>
    </row>
    <row r="22" spans="2:8" s="1" customFormat="1">
      <c r="B22" s="44">
        <f>+B19+1</f>
        <v>1875</v>
      </c>
      <c r="C22" s="10" t="s">
        <v>5</v>
      </c>
      <c r="D22" s="10" t="s">
        <v>9</v>
      </c>
      <c r="E22" s="11">
        <v>360</v>
      </c>
      <c r="F22" s="47">
        <v>12160</v>
      </c>
      <c r="G22" s="58">
        <v>269598</v>
      </c>
      <c r="H22" s="61">
        <f>+F22/G22*100</f>
        <v>4.5104192167597681</v>
      </c>
    </row>
    <row r="23" spans="2:8" s="1" customFormat="1">
      <c r="B23" s="45"/>
      <c r="C23" s="55" t="s">
        <v>10</v>
      </c>
      <c r="D23" s="3" t="s">
        <v>11</v>
      </c>
      <c r="E23" s="4">
        <v>5000</v>
      </c>
      <c r="F23" s="64"/>
      <c r="G23" s="59"/>
      <c r="H23" s="62"/>
    </row>
    <row r="24" spans="2:8" s="1" customFormat="1">
      <c r="B24" s="45"/>
      <c r="C24" s="57"/>
      <c r="D24" s="3" t="s">
        <v>12</v>
      </c>
      <c r="E24" s="4">
        <v>5000</v>
      </c>
      <c r="F24" s="64"/>
      <c r="G24" s="59"/>
      <c r="H24" s="62"/>
    </row>
    <row r="25" spans="2:8" s="1" customFormat="1" ht="30" customHeight="1" thickBot="1">
      <c r="B25" s="46"/>
      <c r="C25" s="15" t="s">
        <v>19</v>
      </c>
      <c r="D25" s="12" t="s">
        <v>25</v>
      </c>
      <c r="E25" s="13">
        <v>1800</v>
      </c>
      <c r="F25" s="48"/>
      <c r="G25" s="60"/>
      <c r="H25" s="63"/>
    </row>
    <row r="26" spans="2:8" s="1" customFormat="1">
      <c r="B26" s="44">
        <f>+B22+1</f>
        <v>1876</v>
      </c>
      <c r="C26" s="10" t="s">
        <v>5</v>
      </c>
      <c r="D26" s="10" t="s">
        <v>9</v>
      </c>
      <c r="E26" s="11">
        <v>360</v>
      </c>
      <c r="F26" s="47">
        <v>9062</v>
      </c>
      <c r="G26" s="58">
        <v>280289.25</v>
      </c>
      <c r="H26" s="61">
        <f>+F26/G26*100</f>
        <v>3.2330886753594723</v>
      </c>
    </row>
    <row r="27" spans="2:8" s="1" customFormat="1">
      <c r="B27" s="45"/>
      <c r="C27" s="55" t="s">
        <v>10</v>
      </c>
      <c r="D27" s="3" t="s">
        <v>11</v>
      </c>
      <c r="E27" s="4">
        <v>5652</v>
      </c>
      <c r="F27" s="64"/>
      <c r="G27" s="59"/>
      <c r="H27" s="62"/>
    </row>
    <row r="28" spans="2:8" s="1" customFormat="1">
      <c r="B28" s="45"/>
      <c r="C28" s="57"/>
      <c r="D28" s="3" t="s">
        <v>12</v>
      </c>
      <c r="E28" s="4">
        <v>1250</v>
      </c>
      <c r="F28" s="64"/>
      <c r="G28" s="59"/>
      <c r="H28" s="62"/>
    </row>
    <row r="29" spans="2:8" s="1" customFormat="1" ht="30" customHeight="1" thickBot="1">
      <c r="B29" s="46"/>
      <c r="C29" s="15" t="s">
        <v>19</v>
      </c>
      <c r="D29" s="12" t="s">
        <v>25</v>
      </c>
      <c r="E29" s="13">
        <v>1800</v>
      </c>
      <c r="F29" s="48"/>
      <c r="G29" s="60"/>
      <c r="H29" s="63"/>
    </row>
    <row r="30" spans="2:8" s="1" customFormat="1">
      <c r="B30" s="44">
        <f>+B26+1</f>
        <v>1877</v>
      </c>
      <c r="C30" s="10" t="s">
        <v>5</v>
      </c>
      <c r="D30" s="10" t="s">
        <v>9</v>
      </c>
      <c r="E30" s="11">
        <v>240</v>
      </c>
      <c r="F30" s="47">
        <v>2541</v>
      </c>
      <c r="G30" s="58">
        <v>163131.04</v>
      </c>
      <c r="H30" s="61">
        <f>+F30/G30*100</f>
        <v>1.5576434748408396</v>
      </c>
    </row>
    <row r="31" spans="2:8" s="1" customFormat="1">
      <c r="B31" s="45"/>
      <c r="C31" s="3" t="s">
        <v>10</v>
      </c>
      <c r="D31" s="3" t="s">
        <v>11</v>
      </c>
      <c r="E31" s="4">
        <v>1101</v>
      </c>
      <c r="F31" s="64"/>
      <c r="G31" s="59"/>
      <c r="H31" s="62"/>
    </row>
    <row r="32" spans="2:8" s="1" customFormat="1" ht="30" customHeight="1" thickBot="1">
      <c r="B32" s="45"/>
      <c r="C32" s="16" t="s">
        <v>19</v>
      </c>
      <c r="D32" s="5" t="s">
        <v>25</v>
      </c>
      <c r="E32" s="14">
        <v>1200</v>
      </c>
      <c r="F32" s="48"/>
      <c r="G32" s="59"/>
      <c r="H32" s="62"/>
    </row>
    <row r="33" spans="2:8" s="1" customFormat="1">
      <c r="B33" s="44">
        <f>+B30+1</f>
        <v>1878</v>
      </c>
      <c r="C33" s="10" t="s">
        <v>5</v>
      </c>
      <c r="D33" s="10" t="s">
        <v>9</v>
      </c>
      <c r="E33" s="11">
        <v>200</v>
      </c>
      <c r="F33" s="47">
        <v>1400</v>
      </c>
      <c r="G33" s="41">
        <v>159905.25</v>
      </c>
      <c r="H33" s="49">
        <f>+F33/G33*100</f>
        <v>0.87551847109460135</v>
      </c>
    </row>
    <row r="34" spans="2:8" s="1" customFormat="1" ht="30" customHeight="1" thickBot="1">
      <c r="B34" s="46"/>
      <c r="C34" s="15" t="s">
        <v>19</v>
      </c>
      <c r="D34" s="12" t="s">
        <v>25</v>
      </c>
      <c r="E34" s="13">
        <v>1200</v>
      </c>
      <c r="F34" s="48"/>
      <c r="G34" s="43"/>
      <c r="H34" s="50"/>
    </row>
    <row r="35" spans="2:8" s="1" customFormat="1" ht="15.75" thickBot="1">
      <c r="B35" s="6">
        <f>+B33+1</f>
        <v>1879</v>
      </c>
      <c r="C35" s="66" t="s">
        <v>13</v>
      </c>
      <c r="D35" s="67"/>
      <c r="E35" s="67"/>
      <c r="F35" s="67"/>
      <c r="G35" s="67"/>
      <c r="H35" s="68"/>
    </row>
    <row r="36" spans="2:8" s="1" customFormat="1" ht="15.75" thickBot="1">
      <c r="B36" s="17">
        <f t="shared" ref="B36:B37" si="1">+B35+1</f>
        <v>1880</v>
      </c>
      <c r="C36" s="69" t="s">
        <v>13</v>
      </c>
      <c r="D36" s="70"/>
      <c r="E36" s="70"/>
      <c r="F36" s="70"/>
      <c r="G36" s="70"/>
      <c r="H36" s="71"/>
    </row>
    <row r="37" spans="2:8" s="1" customFormat="1">
      <c r="B37" s="44">
        <f t="shared" si="1"/>
        <v>1881</v>
      </c>
      <c r="C37" s="10" t="s">
        <v>5</v>
      </c>
      <c r="D37" s="10" t="s">
        <v>9</v>
      </c>
      <c r="E37" s="11">
        <v>200</v>
      </c>
      <c r="F37" s="47">
        <v>1400</v>
      </c>
      <c r="G37" s="58">
        <v>179711.72</v>
      </c>
      <c r="H37" s="61">
        <f>+F37/G37*100</f>
        <v>0.77902543028356752</v>
      </c>
    </row>
    <row r="38" spans="2:8" s="1" customFormat="1" ht="30" customHeight="1" thickBot="1">
      <c r="B38" s="46"/>
      <c r="C38" s="12" t="s">
        <v>19</v>
      </c>
      <c r="D38" s="12" t="s">
        <v>25</v>
      </c>
      <c r="E38" s="13">
        <v>1200</v>
      </c>
      <c r="F38" s="48"/>
      <c r="G38" s="60"/>
      <c r="H38" s="63"/>
    </row>
    <row r="39" spans="2:8" s="1" customFormat="1">
      <c r="B39" s="44">
        <f>+B37+1</f>
        <v>1882</v>
      </c>
      <c r="C39" s="10" t="s">
        <v>5</v>
      </c>
      <c r="D39" s="10" t="s">
        <v>9</v>
      </c>
      <c r="E39" s="11">
        <v>300</v>
      </c>
      <c r="F39" s="47">
        <v>8100</v>
      </c>
      <c r="G39" s="58">
        <v>231356.69</v>
      </c>
      <c r="H39" s="61">
        <f>+F39/G39*100</f>
        <v>3.5010874334344946</v>
      </c>
    </row>
    <row r="40" spans="2:8" s="1" customFormat="1">
      <c r="B40" s="45"/>
      <c r="C40" s="55" t="s">
        <v>10</v>
      </c>
      <c r="D40" s="3" t="s">
        <v>12</v>
      </c>
      <c r="E40" s="72">
        <v>3600</v>
      </c>
      <c r="F40" s="64"/>
      <c r="G40" s="59"/>
      <c r="H40" s="62"/>
    </row>
    <row r="41" spans="2:8" s="1" customFormat="1">
      <c r="B41" s="45"/>
      <c r="C41" s="73"/>
      <c r="D41" s="3" t="s">
        <v>14</v>
      </c>
      <c r="E41" s="72"/>
      <c r="F41" s="64"/>
      <c r="G41" s="59"/>
      <c r="H41" s="62"/>
    </row>
    <row r="42" spans="2:8" s="1" customFormat="1">
      <c r="B42" s="45"/>
      <c r="C42" s="73"/>
      <c r="D42" s="3" t="s">
        <v>15</v>
      </c>
      <c r="E42" s="72"/>
      <c r="F42" s="64"/>
      <c r="G42" s="59"/>
      <c r="H42" s="62"/>
    </row>
    <row r="43" spans="2:8" s="1" customFormat="1" ht="15" customHeight="1">
      <c r="B43" s="45"/>
      <c r="C43" s="73"/>
      <c r="D43" s="3" t="s">
        <v>16</v>
      </c>
      <c r="E43" s="4">
        <v>1000</v>
      </c>
      <c r="F43" s="64"/>
      <c r="G43" s="59"/>
      <c r="H43" s="62"/>
    </row>
    <row r="44" spans="2:8" s="1" customFormat="1">
      <c r="B44" s="45"/>
      <c r="C44" s="73"/>
      <c r="D44" s="5" t="s">
        <v>17</v>
      </c>
      <c r="E44" s="14">
        <v>2000</v>
      </c>
      <c r="F44" s="64"/>
      <c r="G44" s="59"/>
      <c r="H44" s="62"/>
    </row>
    <row r="45" spans="2:8" s="1" customFormat="1" ht="30" customHeight="1" thickBot="1">
      <c r="B45" s="45"/>
      <c r="C45" s="5" t="s">
        <v>19</v>
      </c>
      <c r="D45" s="5" t="s">
        <v>26</v>
      </c>
      <c r="E45" s="14">
        <v>1200</v>
      </c>
      <c r="F45" s="48"/>
      <c r="G45" s="59"/>
      <c r="H45" s="62"/>
    </row>
    <row r="46" spans="2:8" s="1" customFormat="1">
      <c r="B46" s="38">
        <f>+B39+1</f>
        <v>1883</v>
      </c>
      <c r="C46" s="10" t="s">
        <v>5</v>
      </c>
      <c r="D46" s="10" t="s">
        <v>9</v>
      </c>
      <c r="E46" s="11">
        <v>360</v>
      </c>
      <c r="F46" s="47">
        <v>7160</v>
      </c>
      <c r="G46" s="41">
        <v>266116.71999999997</v>
      </c>
      <c r="H46" s="49">
        <f>+F46/G46*100</f>
        <v>2.6905487186224155</v>
      </c>
    </row>
    <row r="47" spans="2:8" s="1" customFormat="1">
      <c r="B47" s="39"/>
      <c r="C47" s="81" t="s">
        <v>10</v>
      </c>
      <c r="D47" s="3" t="s">
        <v>12</v>
      </c>
      <c r="E47" s="72">
        <v>3600</v>
      </c>
      <c r="F47" s="64"/>
      <c r="G47" s="42"/>
      <c r="H47" s="54"/>
    </row>
    <row r="48" spans="2:8" s="1" customFormat="1">
      <c r="B48" s="39"/>
      <c r="C48" s="81"/>
      <c r="D48" s="3" t="s">
        <v>14</v>
      </c>
      <c r="E48" s="72"/>
      <c r="F48" s="64"/>
      <c r="G48" s="42"/>
      <c r="H48" s="54"/>
    </row>
    <row r="49" spans="2:8" s="1" customFormat="1">
      <c r="B49" s="39"/>
      <c r="C49" s="81"/>
      <c r="D49" s="3" t="s">
        <v>15</v>
      </c>
      <c r="E49" s="72"/>
      <c r="F49" s="64"/>
      <c r="G49" s="42"/>
      <c r="H49" s="54"/>
    </row>
    <row r="50" spans="2:8" s="1" customFormat="1">
      <c r="B50" s="39"/>
      <c r="C50" s="81"/>
      <c r="D50" s="3" t="s">
        <v>17</v>
      </c>
      <c r="E50" s="4">
        <v>2000</v>
      </c>
      <c r="F50" s="64"/>
      <c r="G50" s="42"/>
      <c r="H50" s="54"/>
    </row>
    <row r="51" spans="2:8" s="1" customFormat="1" ht="30" customHeight="1" thickBot="1">
      <c r="B51" s="65"/>
      <c r="C51" s="5" t="s">
        <v>19</v>
      </c>
      <c r="D51" s="5" t="s">
        <v>25</v>
      </c>
      <c r="E51" s="14">
        <v>1200</v>
      </c>
      <c r="F51" s="48"/>
      <c r="G51" s="74"/>
      <c r="H51" s="75"/>
    </row>
    <row r="52" spans="2:8" s="1" customFormat="1">
      <c r="B52" s="38">
        <f>+B46+1</f>
        <v>1884</v>
      </c>
      <c r="C52" s="10" t="s">
        <v>5</v>
      </c>
      <c r="D52" s="10" t="s">
        <v>9</v>
      </c>
      <c r="E52" s="11">
        <v>360</v>
      </c>
      <c r="F52" s="47">
        <v>8456</v>
      </c>
      <c r="G52" s="41">
        <v>293215.98</v>
      </c>
      <c r="H52" s="49">
        <f>+F52/G52*100</f>
        <v>2.8838810217642301</v>
      </c>
    </row>
    <row r="53" spans="2:8" s="1" customFormat="1">
      <c r="B53" s="39"/>
      <c r="C53" s="81" t="s">
        <v>10</v>
      </c>
      <c r="D53" s="3" t="s">
        <v>12</v>
      </c>
      <c r="E53" s="4">
        <v>1000</v>
      </c>
      <c r="F53" s="64"/>
      <c r="G53" s="42"/>
      <c r="H53" s="54"/>
    </row>
    <row r="54" spans="2:8" s="1" customFormat="1">
      <c r="B54" s="39"/>
      <c r="C54" s="81"/>
      <c r="D54" s="3" t="s">
        <v>14</v>
      </c>
      <c r="E54" s="4">
        <v>1000</v>
      </c>
      <c r="F54" s="64"/>
      <c r="G54" s="42"/>
      <c r="H54" s="54"/>
    </row>
    <row r="55" spans="2:8" s="1" customFormat="1">
      <c r="B55" s="39"/>
      <c r="C55" s="81"/>
      <c r="D55" s="3" t="s">
        <v>15</v>
      </c>
      <c r="E55" s="4">
        <v>1000</v>
      </c>
      <c r="F55" s="64"/>
      <c r="G55" s="42"/>
      <c r="H55" s="54"/>
    </row>
    <row r="56" spans="2:8" s="1" customFormat="1">
      <c r="B56" s="39"/>
      <c r="C56" s="81"/>
      <c r="D56" s="3" t="s">
        <v>11</v>
      </c>
      <c r="E56" s="4">
        <v>2000</v>
      </c>
      <c r="F56" s="64"/>
      <c r="G56" s="42"/>
      <c r="H56" s="54"/>
    </row>
    <row r="57" spans="2:8" s="1" customFormat="1">
      <c r="B57" s="39"/>
      <c r="C57" s="81"/>
      <c r="D57" s="3" t="s">
        <v>16</v>
      </c>
      <c r="E57" s="4">
        <v>400</v>
      </c>
      <c r="F57" s="64"/>
      <c r="G57" s="42"/>
      <c r="H57" s="54"/>
    </row>
    <row r="58" spans="2:8" s="1" customFormat="1">
      <c r="B58" s="39"/>
      <c r="C58" s="81"/>
      <c r="D58" s="3" t="s">
        <v>17</v>
      </c>
      <c r="E58" s="4">
        <v>2000</v>
      </c>
      <c r="F58" s="64"/>
      <c r="G58" s="42"/>
      <c r="H58" s="54"/>
    </row>
    <row r="59" spans="2:8" s="1" customFormat="1" ht="30" customHeight="1" thickBot="1">
      <c r="B59" s="65"/>
      <c r="C59" s="5" t="s">
        <v>19</v>
      </c>
      <c r="D59" s="5" t="s">
        <v>24</v>
      </c>
      <c r="E59" s="14">
        <v>696</v>
      </c>
      <c r="F59" s="48"/>
      <c r="G59" s="74"/>
      <c r="H59" s="75"/>
    </row>
    <row r="60" spans="2:8" s="1" customFormat="1">
      <c r="B60" s="38">
        <f>+B52+1</f>
        <v>1885</v>
      </c>
      <c r="C60" s="76" t="s">
        <v>5</v>
      </c>
      <c r="D60" s="10" t="s">
        <v>9</v>
      </c>
      <c r="E60" s="11">
        <v>480</v>
      </c>
      <c r="F60" s="47">
        <v>9440</v>
      </c>
      <c r="G60" s="41">
        <v>367214.36</v>
      </c>
      <c r="H60" s="49">
        <f>+F60/G60*100</f>
        <v>2.5707055682680822</v>
      </c>
    </row>
    <row r="61" spans="2:8" s="1" customFormat="1">
      <c r="B61" s="39"/>
      <c r="C61" s="57"/>
      <c r="D61" s="3" t="s">
        <v>18</v>
      </c>
      <c r="E61" s="4">
        <v>240</v>
      </c>
      <c r="F61" s="64"/>
      <c r="G61" s="42"/>
      <c r="H61" s="54"/>
    </row>
    <row r="62" spans="2:8" s="1" customFormat="1">
      <c r="B62" s="39"/>
      <c r="C62" s="55" t="s">
        <v>10</v>
      </c>
      <c r="D62" s="3" t="s">
        <v>12</v>
      </c>
      <c r="E62" s="4">
        <v>1000</v>
      </c>
      <c r="F62" s="64"/>
      <c r="G62" s="42"/>
      <c r="H62" s="54"/>
    </row>
    <row r="63" spans="2:8" s="1" customFormat="1">
      <c r="B63" s="39"/>
      <c r="C63" s="73"/>
      <c r="D63" s="3" t="s">
        <v>14</v>
      </c>
      <c r="E63" s="4">
        <v>2000</v>
      </c>
      <c r="F63" s="64"/>
      <c r="G63" s="42"/>
      <c r="H63" s="54"/>
    </row>
    <row r="64" spans="2:8" s="1" customFormat="1">
      <c r="B64" s="39"/>
      <c r="C64" s="73"/>
      <c r="D64" s="3" t="s">
        <v>15</v>
      </c>
      <c r="E64" s="4">
        <v>2000</v>
      </c>
      <c r="F64" s="64"/>
      <c r="G64" s="42"/>
      <c r="H64" s="54"/>
    </row>
    <row r="65" spans="2:8" s="1" customFormat="1">
      <c r="B65" s="39"/>
      <c r="C65" s="73"/>
      <c r="D65" s="3" t="s">
        <v>11</v>
      </c>
      <c r="E65" s="4">
        <v>1000</v>
      </c>
      <c r="F65" s="64"/>
      <c r="G65" s="42"/>
      <c r="H65" s="54"/>
    </row>
    <row r="66" spans="2:8" s="1" customFormat="1">
      <c r="B66" s="39"/>
      <c r="C66" s="57"/>
      <c r="D66" s="3" t="s">
        <v>17</v>
      </c>
      <c r="E66" s="4">
        <v>2000</v>
      </c>
      <c r="F66" s="64"/>
      <c r="G66" s="42"/>
      <c r="H66" s="54"/>
    </row>
    <row r="67" spans="2:8" s="1" customFormat="1" ht="30" customHeight="1" thickBot="1">
      <c r="B67" s="65"/>
      <c r="C67" s="5" t="s">
        <v>19</v>
      </c>
      <c r="D67" s="5" t="s">
        <v>24</v>
      </c>
      <c r="E67" s="14">
        <v>720</v>
      </c>
      <c r="F67" s="48"/>
      <c r="G67" s="74"/>
      <c r="H67" s="75"/>
    </row>
    <row r="68" spans="2:8" s="1" customFormat="1">
      <c r="B68" s="44">
        <f>+B60+1</f>
        <v>1886</v>
      </c>
      <c r="C68" s="76" t="s">
        <v>5</v>
      </c>
      <c r="D68" s="10" t="s">
        <v>9</v>
      </c>
      <c r="E68" s="11">
        <v>600</v>
      </c>
      <c r="F68" s="47">
        <v>8260</v>
      </c>
      <c r="G68" s="41">
        <v>367214.36</v>
      </c>
      <c r="H68" s="49">
        <f>+F68/G68*100</f>
        <v>2.2493673722345715</v>
      </c>
    </row>
    <row r="69" spans="2:8" s="1" customFormat="1">
      <c r="B69" s="45"/>
      <c r="C69" s="57"/>
      <c r="D69" s="3" t="s">
        <v>18</v>
      </c>
      <c r="E69" s="4">
        <v>240</v>
      </c>
      <c r="F69" s="64"/>
      <c r="G69" s="42"/>
      <c r="H69" s="54"/>
    </row>
    <row r="70" spans="2:8" s="1" customFormat="1">
      <c r="B70" s="45"/>
      <c r="C70" s="55" t="s">
        <v>10</v>
      </c>
      <c r="D70" s="3" t="s">
        <v>12</v>
      </c>
      <c r="E70" s="4">
        <v>500</v>
      </c>
      <c r="F70" s="64"/>
      <c r="G70" s="42"/>
      <c r="H70" s="54"/>
    </row>
    <row r="71" spans="2:8" s="1" customFormat="1">
      <c r="B71" s="45"/>
      <c r="C71" s="73"/>
      <c r="D71" s="3" t="s">
        <v>14</v>
      </c>
      <c r="E71" s="4">
        <v>1000</v>
      </c>
      <c r="F71" s="64"/>
      <c r="G71" s="42"/>
      <c r="H71" s="54"/>
    </row>
    <row r="72" spans="2:8" s="1" customFormat="1">
      <c r="B72" s="45"/>
      <c r="C72" s="73"/>
      <c r="D72" s="3" t="s">
        <v>15</v>
      </c>
      <c r="E72" s="4">
        <v>200</v>
      </c>
      <c r="F72" s="64"/>
      <c r="G72" s="42"/>
      <c r="H72" s="54"/>
    </row>
    <row r="73" spans="2:8" s="1" customFormat="1">
      <c r="B73" s="45"/>
      <c r="C73" s="57"/>
      <c r="D73" s="3" t="s">
        <v>17</v>
      </c>
      <c r="E73" s="4">
        <v>5000</v>
      </c>
      <c r="F73" s="64"/>
      <c r="G73" s="42"/>
      <c r="H73" s="54"/>
    </row>
    <row r="74" spans="2:8" s="1" customFormat="1" ht="30.75" thickBot="1">
      <c r="B74" s="46"/>
      <c r="C74" s="5" t="s">
        <v>19</v>
      </c>
      <c r="D74" s="5" t="s">
        <v>24</v>
      </c>
      <c r="E74" s="14">
        <v>720</v>
      </c>
      <c r="F74" s="48"/>
      <c r="G74" s="74"/>
      <c r="H74" s="75"/>
    </row>
    <row r="75" spans="2:8" s="1" customFormat="1" ht="15.75" customHeight="1" thickBot="1">
      <c r="B75" s="22">
        <f>+B68+1</f>
        <v>1887</v>
      </c>
      <c r="C75" s="66" t="s">
        <v>27</v>
      </c>
      <c r="D75" s="67"/>
      <c r="E75" s="67"/>
      <c r="F75" s="67"/>
      <c r="G75" s="67"/>
      <c r="H75" s="68"/>
    </row>
    <row r="76" spans="2:8" s="1" customFormat="1">
      <c r="B76" s="38">
        <f>+B75+1</f>
        <v>1888</v>
      </c>
      <c r="C76" s="76" t="s">
        <v>5</v>
      </c>
      <c r="D76" s="10" t="s">
        <v>9</v>
      </c>
      <c r="E76" s="11">
        <v>600</v>
      </c>
      <c r="F76" s="47">
        <v>2260</v>
      </c>
      <c r="G76" s="58">
        <v>602680.88</v>
      </c>
      <c r="H76" s="61">
        <f>+F76/G76*100</f>
        <v>0.37499115618202455</v>
      </c>
    </row>
    <row r="77" spans="2:8" s="1" customFormat="1">
      <c r="B77" s="39"/>
      <c r="C77" s="57"/>
      <c r="D77" s="3" t="s">
        <v>18</v>
      </c>
      <c r="E77" s="4">
        <v>240</v>
      </c>
      <c r="F77" s="87"/>
      <c r="G77" s="59"/>
      <c r="H77" s="62"/>
    </row>
    <row r="78" spans="2:8" s="1" customFormat="1">
      <c r="B78" s="39"/>
      <c r="C78" s="55" t="s">
        <v>10</v>
      </c>
      <c r="D78" s="3" t="s">
        <v>14</v>
      </c>
      <c r="E78" s="4">
        <v>200</v>
      </c>
      <c r="F78" s="87"/>
      <c r="G78" s="59"/>
      <c r="H78" s="62"/>
    </row>
    <row r="79" spans="2:8" s="1" customFormat="1">
      <c r="B79" s="39"/>
      <c r="C79" s="73"/>
      <c r="D79" s="3" t="s">
        <v>20</v>
      </c>
      <c r="E79" s="4">
        <v>100</v>
      </c>
      <c r="F79" s="87"/>
      <c r="G79" s="59"/>
      <c r="H79" s="62"/>
    </row>
    <row r="80" spans="2:8" s="1" customFormat="1">
      <c r="B80" s="39"/>
      <c r="C80" s="57"/>
      <c r="D80" s="3" t="s">
        <v>17</v>
      </c>
      <c r="E80" s="4">
        <v>400</v>
      </c>
      <c r="F80" s="87"/>
      <c r="G80" s="59"/>
      <c r="H80" s="62"/>
    </row>
    <row r="81" spans="2:8" s="1" customFormat="1" ht="30" customHeight="1" thickBot="1">
      <c r="B81" s="65"/>
      <c r="C81" s="5" t="s">
        <v>19</v>
      </c>
      <c r="D81" s="5" t="s">
        <v>24</v>
      </c>
      <c r="E81" s="14">
        <v>720</v>
      </c>
      <c r="F81" s="88"/>
      <c r="G81" s="60"/>
      <c r="H81" s="82"/>
    </row>
    <row r="82" spans="2:8" s="1" customFormat="1">
      <c r="B82" s="38">
        <f>+B76+1</f>
        <v>1889</v>
      </c>
      <c r="C82" s="10" t="s">
        <v>5</v>
      </c>
      <c r="D82" s="10" t="s">
        <v>9</v>
      </c>
      <c r="E82" s="11">
        <v>600</v>
      </c>
      <c r="F82" s="47">
        <v>2020</v>
      </c>
      <c r="G82" s="77">
        <v>1366727.31</v>
      </c>
      <c r="H82" s="80">
        <f>+F82/G82*100</f>
        <v>0.14779831976870353</v>
      </c>
    </row>
    <row r="83" spans="2:8" s="1" customFormat="1">
      <c r="B83" s="39"/>
      <c r="C83" s="81" t="s">
        <v>10</v>
      </c>
      <c r="D83" s="3" t="s">
        <v>14</v>
      </c>
      <c r="E83" s="4">
        <v>200</v>
      </c>
      <c r="F83" s="64"/>
      <c r="G83" s="78"/>
      <c r="H83" s="80"/>
    </row>
    <row r="84" spans="2:8" s="1" customFormat="1">
      <c r="B84" s="39"/>
      <c r="C84" s="81"/>
      <c r="D84" s="3" t="s">
        <v>17</v>
      </c>
      <c r="E84" s="4">
        <v>500</v>
      </c>
      <c r="F84" s="64"/>
      <c r="G84" s="78"/>
      <c r="H84" s="80"/>
    </row>
    <row r="85" spans="2:8" s="1" customFormat="1" ht="30" customHeight="1" thickBot="1">
      <c r="B85" s="40"/>
      <c r="C85" s="12" t="s">
        <v>19</v>
      </c>
      <c r="D85" s="12" t="s">
        <v>24</v>
      </c>
      <c r="E85" s="13">
        <v>720</v>
      </c>
      <c r="F85" s="48"/>
      <c r="G85" s="79"/>
      <c r="H85" s="80"/>
    </row>
    <row r="86" spans="2:8" s="1" customFormat="1" ht="15.75" thickBot="1">
      <c r="B86" s="21">
        <f>+B82+1</f>
        <v>1890</v>
      </c>
      <c r="C86" s="92" t="s">
        <v>22</v>
      </c>
      <c r="D86" s="92"/>
      <c r="E86" s="92"/>
      <c r="F86" s="92"/>
      <c r="G86" s="92"/>
      <c r="H86" s="93"/>
    </row>
    <row r="87" spans="2:8" s="1" customFormat="1" ht="15.75" customHeight="1" thickBot="1">
      <c r="B87" s="21">
        <f>+B86+1</f>
        <v>1891</v>
      </c>
      <c r="C87" s="92" t="s">
        <v>22</v>
      </c>
      <c r="D87" s="92"/>
      <c r="E87" s="92"/>
      <c r="F87" s="92"/>
      <c r="G87" s="92"/>
      <c r="H87" s="93"/>
    </row>
    <row r="88" spans="2:8" s="1" customFormat="1" ht="15.75" thickBot="1">
      <c r="B88" s="22">
        <f>+B87+1</f>
        <v>1892</v>
      </c>
      <c r="C88" s="85" t="s">
        <v>22</v>
      </c>
      <c r="D88" s="85"/>
      <c r="E88" s="85"/>
      <c r="F88" s="85"/>
      <c r="G88" s="85"/>
      <c r="H88" s="86"/>
    </row>
    <row r="89" spans="2:8" s="1" customFormat="1">
      <c r="B89" s="44">
        <f>+B88+1</f>
        <v>1893</v>
      </c>
      <c r="C89" s="76" t="s">
        <v>5</v>
      </c>
      <c r="D89" s="10" t="s">
        <v>9</v>
      </c>
      <c r="E89" s="29">
        <v>600</v>
      </c>
      <c r="F89" s="47">
        <v>12460</v>
      </c>
      <c r="G89" s="58">
        <v>2002767.04</v>
      </c>
      <c r="H89" s="61">
        <f>+F89/G89*100</f>
        <v>0.62213925789391855</v>
      </c>
    </row>
    <row r="90" spans="2:8" s="1" customFormat="1">
      <c r="B90" s="45"/>
      <c r="C90" s="57"/>
      <c r="D90" s="33" t="s">
        <v>18</v>
      </c>
      <c r="E90" s="30">
        <v>300</v>
      </c>
      <c r="F90" s="87"/>
      <c r="G90" s="59"/>
      <c r="H90" s="62"/>
    </row>
    <row r="91" spans="2:8" s="1" customFormat="1" ht="30">
      <c r="B91" s="45"/>
      <c r="C91" s="33" t="s">
        <v>10</v>
      </c>
      <c r="D91" s="33" t="s">
        <v>23</v>
      </c>
      <c r="E91" s="30">
        <v>3000</v>
      </c>
      <c r="F91" s="87"/>
      <c r="G91" s="59"/>
      <c r="H91" s="62"/>
    </row>
    <row r="92" spans="2:8" s="1" customFormat="1" ht="30" customHeight="1">
      <c r="B92" s="45"/>
      <c r="C92" s="32" t="s">
        <v>19</v>
      </c>
      <c r="D92" s="32" t="s">
        <v>24</v>
      </c>
      <c r="E92" s="14">
        <v>960</v>
      </c>
      <c r="F92" s="87"/>
      <c r="G92" s="59"/>
      <c r="H92" s="62"/>
    </row>
    <row r="93" spans="2:8" s="1" customFormat="1" ht="15" customHeight="1">
      <c r="B93" s="45"/>
      <c r="C93" s="81" t="s">
        <v>32</v>
      </c>
      <c r="D93" s="33" t="s">
        <v>33</v>
      </c>
      <c r="E93" s="30">
        <v>1200</v>
      </c>
      <c r="F93" s="64"/>
      <c r="G93" s="73"/>
      <c r="H93" s="90"/>
    </row>
    <row r="94" spans="2:8" s="1" customFormat="1" ht="15" customHeight="1">
      <c r="B94" s="45"/>
      <c r="C94" s="81"/>
      <c r="D94" s="33" t="s">
        <v>34</v>
      </c>
      <c r="E94" s="30">
        <v>1200</v>
      </c>
      <c r="F94" s="64"/>
      <c r="G94" s="73"/>
      <c r="H94" s="90"/>
    </row>
    <row r="95" spans="2:8" s="1" customFormat="1" ht="30" customHeight="1">
      <c r="B95" s="45"/>
      <c r="C95" s="81"/>
      <c r="D95" s="33" t="s">
        <v>35</v>
      </c>
      <c r="E95" s="30">
        <v>2500</v>
      </c>
      <c r="F95" s="64"/>
      <c r="G95" s="73"/>
      <c r="H95" s="90"/>
    </row>
    <row r="96" spans="2:8" s="1" customFormat="1" ht="15" customHeight="1">
      <c r="B96" s="45"/>
      <c r="C96" s="81"/>
      <c r="D96" s="33" t="s">
        <v>36</v>
      </c>
      <c r="E96" s="30">
        <v>1200</v>
      </c>
      <c r="F96" s="64"/>
      <c r="G96" s="73"/>
      <c r="H96" s="90"/>
    </row>
    <row r="97" spans="2:8" s="1" customFormat="1" ht="30" customHeight="1">
      <c r="B97" s="45"/>
      <c r="C97" s="81"/>
      <c r="D97" s="33" t="s">
        <v>37</v>
      </c>
      <c r="E97" s="30">
        <v>1200</v>
      </c>
      <c r="F97" s="64"/>
      <c r="G97" s="73"/>
      <c r="H97" s="90"/>
    </row>
    <row r="98" spans="2:8" s="1" customFormat="1" ht="15" customHeight="1" thickBot="1">
      <c r="B98" s="46"/>
      <c r="C98" s="89"/>
      <c r="D98" s="12" t="s">
        <v>38</v>
      </c>
      <c r="E98" s="31">
        <v>300</v>
      </c>
      <c r="F98" s="48"/>
      <c r="G98" s="56"/>
      <c r="H98" s="91"/>
    </row>
    <row r="99" spans="2:8" s="1" customFormat="1" ht="15.75" thickBot="1">
      <c r="B99" s="24">
        <f>+B89+1</f>
        <v>1894</v>
      </c>
      <c r="C99" s="83" t="s">
        <v>28</v>
      </c>
      <c r="D99" s="83"/>
      <c r="E99" s="83"/>
      <c r="F99" s="83"/>
      <c r="G99" s="83"/>
      <c r="H99" s="84"/>
    </row>
    <row r="100" spans="2:8" s="1" customFormat="1" ht="15.75" thickBot="1">
      <c r="B100" s="22">
        <v>1895</v>
      </c>
      <c r="C100" s="85" t="s">
        <v>28</v>
      </c>
      <c r="D100" s="85"/>
      <c r="E100" s="85"/>
      <c r="F100" s="85"/>
      <c r="G100" s="85"/>
      <c r="H100" s="86"/>
    </row>
    <row r="101" spans="2:8" s="1" customFormat="1">
      <c r="B101" s="38">
        <f>+B100+1</f>
        <v>1896</v>
      </c>
      <c r="C101" s="76" t="s">
        <v>5</v>
      </c>
      <c r="D101" s="10" t="s">
        <v>9</v>
      </c>
      <c r="E101" s="29">
        <v>960</v>
      </c>
      <c r="F101" s="102">
        <v>16700</v>
      </c>
      <c r="G101" s="41">
        <v>1993726</v>
      </c>
      <c r="H101" s="49">
        <f>+F101*100/G101</f>
        <v>0.83762763790009254</v>
      </c>
    </row>
    <row r="102" spans="2:8" s="1" customFormat="1">
      <c r="B102" s="39"/>
      <c r="C102" s="57"/>
      <c r="D102" s="33" t="s">
        <v>18</v>
      </c>
      <c r="E102" s="30">
        <v>300</v>
      </c>
      <c r="F102" s="72"/>
      <c r="G102" s="42"/>
      <c r="H102" s="54"/>
    </row>
    <row r="103" spans="2:8" s="1" customFormat="1">
      <c r="B103" s="39"/>
      <c r="C103" s="33" t="s">
        <v>10</v>
      </c>
      <c r="D103" s="33" t="s">
        <v>29</v>
      </c>
      <c r="E103" s="30">
        <v>5000</v>
      </c>
      <c r="F103" s="72"/>
      <c r="G103" s="42"/>
      <c r="H103" s="54"/>
    </row>
    <row r="104" spans="2:8" ht="30">
      <c r="B104" s="39"/>
      <c r="C104" s="33" t="s">
        <v>19</v>
      </c>
      <c r="D104" s="33" t="s">
        <v>25</v>
      </c>
      <c r="E104" s="30">
        <v>2160</v>
      </c>
      <c r="F104" s="72"/>
      <c r="G104" s="42"/>
      <c r="H104" s="54"/>
    </row>
    <row r="105" spans="2:8">
      <c r="B105" s="39"/>
      <c r="C105" s="81" t="s">
        <v>32</v>
      </c>
      <c r="D105" s="33" t="s">
        <v>33</v>
      </c>
      <c r="E105" s="30">
        <v>600</v>
      </c>
      <c r="F105" s="105"/>
      <c r="G105" s="81"/>
      <c r="H105" s="107"/>
    </row>
    <row r="106" spans="2:8">
      <c r="B106" s="39"/>
      <c r="C106" s="81"/>
      <c r="D106" s="33" t="s">
        <v>34</v>
      </c>
      <c r="E106" s="30">
        <v>2400</v>
      </c>
      <c r="F106" s="105"/>
      <c r="G106" s="81"/>
      <c r="H106" s="107"/>
    </row>
    <row r="107" spans="2:8">
      <c r="B107" s="39"/>
      <c r="C107" s="81"/>
      <c r="D107" s="33" t="s">
        <v>39</v>
      </c>
      <c r="E107" s="30">
        <v>1200</v>
      </c>
      <c r="F107" s="105"/>
      <c r="G107" s="81"/>
      <c r="H107" s="107"/>
    </row>
    <row r="108" spans="2:8">
      <c r="B108" s="39"/>
      <c r="C108" s="81"/>
      <c r="D108" s="33" t="s">
        <v>36</v>
      </c>
      <c r="E108" s="30">
        <v>2400</v>
      </c>
      <c r="F108" s="105"/>
      <c r="G108" s="81"/>
      <c r="H108" s="107"/>
    </row>
    <row r="109" spans="2:8" ht="30">
      <c r="B109" s="39"/>
      <c r="C109" s="81"/>
      <c r="D109" s="33" t="s">
        <v>37</v>
      </c>
      <c r="E109" s="30">
        <v>1200</v>
      </c>
      <c r="F109" s="105"/>
      <c r="G109" s="81"/>
      <c r="H109" s="107"/>
    </row>
    <row r="110" spans="2:8" ht="15.75" thickBot="1">
      <c r="B110" s="65"/>
      <c r="C110" s="55"/>
      <c r="D110" s="32" t="s">
        <v>38</v>
      </c>
      <c r="E110" s="14">
        <v>480</v>
      </c>
      <c r="F110" s="106"/>
      <c r="G110" s="55"/>
      <c r="H110" s="108"/>
    </row>
    <row r="111" spans="2:8">
      <c r="B111" s="38">
        <v>1897</v>
      </c>
      <c r="C111" s="98" t="s">
        <v>5</v>
      </c>
      <c r="D111" s="10" t="s">
        <v>9</v>
      </c>
      <c r="E111" s="29">
        <v>1200</v>
      </c>
      <c r="F111" s="102">
        <v>19200</v>
      </c>
      <c r="G111" s="41">
        <v>2556156</v>
      </c>
      <c r="H111" s="49">
        <f>+F111*100/G111</f>
        <v>0.75112786543544285</v>
      </c>
    </row>
    <row r="112" spans="2:8">
      <c r="B112" s="39"/>
      <c r="C112" s="81"/>
      <c r="D112" s="33" t="s">
        <v>18</v>
      </c>
      <c r="E112" s="30">
        <v>600</v>
      </c>
      <c r="F112" s="72"/>
      <c r="G112" s="42"/>
      <c r="H112" s="54"/>
    </row>
    <row r="113" spans="2:8" ht="30">
      <c r="B113" s="39"/>
      <c r="C113" s="81" t="s">
        <v>10</v>
      </c>
      <c r="D113" s="33" t="s">
        <v>31</v>
      </c>
      <c r="E113" s="30">
        <v>1000</v>
      </c>
      <c r="F113" s="72"/>
      <c r="G113" s="42"/>
      <c r="H113" s="54"/>
    </row>
    <row r="114" spans="2:8" ht="30">
      <c r="B114" s="39"/>
      <c r="C114" s="81"/>
      <c r="D114" s="33" t="s">
        <v>40</v>
      </c>
      <c r="E114" s="30">
        <v>5000</v>
      </c>
      <c r="F114" s="72"/>
      <c r="G114" s="42"/>
      <c r="H114" s="54"/>
    </row>
    <row r="115" spans="2:8" ht="30" customHeight="1">
      <c r="B115" s="39"/>
      <c r="C115" s="33" t="s">
        <v>19</v>
      </c>
      <c r="D115" s="33" t="s">
        <v>30</v>
      </c>
      <c r="E115" s="30">
        <v>3600</v>
      </c>
      <c r="F115" s="72"/>
      <c r="G115" s="42"/>
      <c r="H115" s="54"/>
    </row>
    <row r="116" spans="2:8">
      <c r="B116" s="99"/>
      <c r="C116" s="101" t="s">
        <v>32</v>
      </c>
      <c r="D116" s="34" t="s">
        <v>33</v>
      </c>
      <c r="E116" s="35">
        <v>600</v>
      </c>
      <c r="F116" s="103"/>
      <c r="G116" s="94"/>
      <c r="H116" s="96"/>
    </row>
    <row r="117" spans="2:8">
      <c r="B117" s="99"/>
      <c r="C117" s="94"/>
      <c r="D117" s="34" t="s">
        <v>34</v>
      </c>
      <c r="E117" s="35">
        <v>2400</v>
      </c>
      <c r="F117" s="103"/>
      <c r="G117" s="94"/>
      <c r="H117" s="96"/>
    </row>
    <row r="118" spans="2:8" ht="30">
      <c r="B118" s="99"/>
      <c r="C118" s="94"/>
      <c r="D118" s="34" t="s">
        <v>37</v>
      </c>
      <c r="E118" s="35">
        <v>1200</v>
      </c>
      <c r="F118" s="103"/>
      <c r="G118" s="94"/>
      <c r="H118" s="96"/>
    </row>
    <row r="119" spans="2:8">
      <c r="B119" s="99"/>
      <c r="C119" s="94"/>
      <c r="D119" s="34" t="s">
        <v>39</v>
      </c>
      <c r="E119" s="35">
        <v>1200</v>
      </c>
      <c r="F119" s="103"/>
      <c r="G119" s="94"/>
      <c r="H119" s="96"/>
    </row>
    <row r="120" spans="2:8" ht="15.75" thickBot="1">
      <c r="B120" s="100"/>
      <c r="C120" s="95"/>
      <c r="D120" s="36" t="s">
        <v>41</v>
      </c>
      <c r="E120" s="37">
        <v>2400</v>
      </c>
      <c r="F120" s="104"/>
      <c r="G120" s="95"/>
      <c r="H120" s="97"/>
    </row>
  </sheetData>
  <mergeCells count="105">
    <mergeCell ref="G111:G120"/>
    <mergeCell ref="H111:H120"/>
    <mergeCell ref="C111:C112"/>
    <mergeCell ref="C113:C114"/>
    <mergeCell ref="B111:B120"/>
    <mergeCell ref="C116:C120"/>
    <mergeCell ref="F111:F120"/>
    <mergeCell ref="C105:C110"/>
    <mergeCell ref="F101:F110"/>
    <mergeCell ref="G101:G110"/>
    <mergeCell ref="H101:H110"/>
    <mergeCell ref="B101:B110"/>
    <mergeCell ref="C101:C102"/>
    <mergeCell ref="B89:B98"/>
    <mergeCell ref="C93:C98"/>
    <mergeCell ref="F89:F98"/>
    <mergeCell ref="G89:G98"/>
    <mergeCell ref="H89:H98"/>
    <mergeCell ref="C89:C90"/>
    <mergeCell ref="H68:H74"/>
    <mergeCell ref="C70:C73"/>
    <mergeCell ref="B68:B74"/>
    <mergeCell ref="C86:H86"/>
    <mergeCell ref="C87:H87"/>
    <mergeCell ref="C88:H88"/>
    <mergeCell ref="C99:H99"/>
    <mergeCell ref="C100:H100"/>
    <mergeCell ref="F39:F45"/>
    <mergeCell ref="F46:F51"/>
    <mergeCell ref="F52:F59"/>
    <mergeCell ref="F60:F67"/>
    <mergeCell ref="F76:F81"/>
    <mergeCell ref="F82:F85"/>
    <mergeCell ref="F68:F74"/>
    <mergeCell ref="C68:C69"/>
    <mergeCell ref="G68:G74"/>
    <mergeCell ref="G46:G51"/>
    <mergeCell ref="H46:H51"/>
    <mergeCell ref="E47:E49"/>
    <mergeCell ref="C47:C50"/>
    <mergeCell ref="C53:C58"/>
    <mergeCell ref="B60:B67"/>
    <mergeCell ref="G60:G67"/>
    <mergeCell ref="H60:H67"/>
    <mergeCell ref="C60:C61"/>
    <mergeCell ref="B82:B85"/>
    <mergeCell ref="G82:G85"/>
    <mergeCell ref="H82:H85"/>
    <mergeCell ref="C83:C84"/>
    <mergeCell ref="C62:C66"/>
    <mergeCell ref="C75:H75"/>
    <mergeCell ref="B76:B81"/>
    <mergeCell ref="C76:C77"/>
    <mergeCell ref="C78:C80"/>
    <mergeCell ref="G76:G81"/>
    <mergeCell ref="H76:H81"/>
    <mergeCell ref="B52:B59"/>
    <mergeCell ref="G52:G59"/>
    <mergeCell ref="H52:H59"/>
    <mergeCell ref="B33:B34"/>
    <mergeCell ref="G33:G34"/>
    <mergeCell ref="H33:H34"/>
    <mergeCell ref="B37:B38"/>
    <mergeCell ref="G37:G38"/>
    <mergeCell ref="H37:H38"/>
    <mergeCell ref="F33:F34"/>
    <mergeCell ref="F37:F38"/>
    <mergeCell ref="C27:C28"/>
    <mergeCell ref="G22:G25"/>
    <mergeCell ref="H22:H25"/>
    <mergeCell ref="F16:F18"/>
    <mergeCell ref="F19:F21"/>
    <mergeCell ref="F22:F25"/>
    <mergeCell ref="B46:B51"/>
    <mergeCell ref="C35:H35"/>
    <mergeCell ref="C36:H36"/>
    <mergeCell ref="E40:E42"/>
    <mergeCell ref="C40:C44"/>
    <mergeCell ref="B39:B45"/>
    <mergeCell ref="G39:G45"/>
    <mergeCell ref="H39:H45"/>
    <mergeCell ref="B26:B29"/>
    <mergeCell ref="G26:G29"/>
    <mergeCell ref="H26:H29"/>
    <mergeCell ref="B30:B32"/>
    <mergeCell ref="G30:G32"/>
    <mergeCell ref="H30:H32"/>
    <mergeCell ref="F30:F32"/>
    <mergeCell ref="F26:F29"/>
    <mergeCell ref="B19:B21"/>
    <mergeCell ref="G16:G18"/>
    <mergeCell ref="G19:G21"/>
    <mergeCell ref="B22:B25"/>
    <mergeCell ref="B5:B6"/>
    <mergeCell ref="G5:G6"/>
    <mergeCell ref="F5:F6"/>
    <mergeCell ref="H5:H6"/>
    <mergeCell ref="C7:C15"/>
    <mergeCell ref="D7:D15"/>
    <mergeCell ref="B16:B18"/>
    <mergeCell ref="H16:H18"/>
    <mergeCell ref="H19:H21"/>
    <mergeCell ref="C17:C18"/>
    <mergeCell ref="C20:C21"/>
    <mergeCell ref="C23:C2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eabalo</dc:creator>
  <cp:lastModifiedBy>eabalo</cp:lastModifiedBy>
  <dcterms:created xsi:type="dcterms:W3CDTF">2017-05-31T16:31:41Z</dcterms:created>
  <dcterms:modified xsi:type="dcterms:W3CDTF">2017-08-23T17:04:39Z</dcterms:modified>
</cp:coreProperties>
</file>