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é Luis\Desktop\Articuo viruela\"/>
    </mc:Choice>
  </mc:AlternateContent>
  <xr:revisionPtr revIDLastSave="0" documentId="13_ncr:1_{0E97D8B6-F670-40FC-9B3A-2C2509E406AF}" xr6:coauthVersionLast="43" xr6:coauthVersionMax="43" xr10:uidLastSave="{00000000-0000-0000-0000-000000000000}"/>
  <bookViews>
    <workbookView xWindow="-108" yWindow="-108" windowWidth="23256" windowHeight="12576" activeTab="8" xr2:uid="{8962E857-1F8A-4DC4-A88D-13170E86D7F4}"/>
  </bookViews>
  <sheets>
    <sheet name="Gráfico1" sheetId="7" r:id="rId1"/>
    <sheet name="Gráfico2" sheetId="8" r:id="rId2"/>
    <sheet name="Gráfico3" sheetId="10" r:id="rId3"/>
    <sheet name="Gráfico4" sheetId="11" r:id="rId4"/>
    <sheet name="Gráfico5" sheetId="12" r:id="rId5"/>
    <sheet name="Gráfico6" sheetId="13" r:id="rId6"/>
    <sheet name="Gráfico7" sheetId="14" r:id="rId7"/>
    <sheet name="Veracruz 1816" sheetId="2" r:id="rId8"/>
    <sheet name="Veracruz 1817" sheetId="6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6" l="1"/>
  <c r="K19" i="2"/>
  <c r="L3" i="6" l="1"/>
  <c r="K3" i="6"/>
  <c r="J3" i="6"/>
  <c r="I3" i="6"/>
  <c r="L3" i="2" l="1"/>
  <c r="K3" i="2"/>
  <c r="J3" i="2"/>
  <c r="I3" i="2"/>
</calcChain>
</file>

<file path=xl/sharedStrings.xml><?xml version="1.0" encoding="utf-8"?>
<sst xmlns="http://schemas.openxmlformats.org/spreadsheetml/2006/main" count="255" uniqueCount="52">
  <si>
    <t>Febrero</t>
  </si>
  <si>
    <t>Vacunaciones en lo que va del año</t>
  </si>
  <si>
    <t>Hasta 12 meses</t>
  </si>
  <si>
    <t>Más de 12 meses</t>
  </si>
  <si>
    <t>Vacunados más de una vez</t>
  </si>
  <si>
    <t>Lugares donde se vacunó</t>
  </si>
  <si>
    <t>Lagunilla 865; Callejón y Casa de la Inquisición 687</t>
  </si>
  <si>
    <t>Callejón de Bohorques 611; Callejón de Flores 833; Portal de Miranda 618; Calle del Ángel 758</t>
  </si>
  <si>
    <t>Enero</t>
  </si>
  <si>
    <t>Marzo</t>
  </si>
  <si>
    <t>Abril</t>
  </si>
  <si>
    <t>Vacunados en este mes</t>
  </si>
  <si>
    <t>San Agustín el viejo 510; Callejon de Astudillo 766; Callejón del Astudillo 764 Calle del mesón del Buzo 890; Punta de Daiamante 977; Calle de la Parroquia 136</t>
  </si>
  <si>
    <t xml:space="preserve">Hasta 12 meses </t>
  </si>
  <si>
    <t>Calle de las damas 21; San Juan de Dios 561; Calle de las damas 35; Calles de las daams 76: Calle de la Playa 294</t>
  </si>
  <si>
    <t>Calle de las damas 73; Calle de la puerta de diamante; 2a calle de Santo Domingo; Callejón de las Flores 836; 8a calle de las damas 60; callejón de la campana: 2a calle de la amargura 258</t>
  </si>
  <si>
    <t>Callejón de Pitigua: Merced 164: Calle de las Damas 41: Lagunilla 871; Calle de la Playa 219: El callejón sin salida 810; calle del Vicario 651; Callejón de Moncayo</t>
  </si>
  <si>
    <t>Fondo de procedencia</t>
  </si>
  <si>
    <t>Instituciones coloniales, colecciones, historia, vol. 530</t>
  </si>
  <si>
    <t>Agosto</t>
  </si>
  <si>
    <t>Sacristía de la Pastora; Callejón de la Lagunilla 778; Calle 5a de las damas; Callejón de Gallos 927; Calle de María Andrea 624; Calle de la Puerta 446; Calle de Salinas 871; Calle de la Madera</t>
  </si>
  <si>
    <t>Real Hacienda, epidemias, vol. 14</t>
  </si>
  <si>
    <t>Calle de la Puerta 456; Calle de las damas 97; Calle de la Madera 646; Calle San Juan de Dios 553; Calle de Salinas 787; 2a Calle de la Merced</t>
  </si>
  <si>
    <t>Calle de la cruz verde 719; Extramuros; Calle del Vicario 663; Calle de Loreto 410</t>
  </si>
  <si>
    <t>Plaza de Armas 620; Calle de Chafalonia 1040; Plazuela de Loreto 363; Minas 435; Calle de la cruz verde 715</t>
  </si>
  <si>
    <t>Callejón de Pitigüa; Calle Tumbatres; Calle de la Cruz verde 717; Calle de Belén; Casa de la sociedad; Plazuela de la campana; Callejón de gallos; Calle de María Andrea 603; Calle novena de las damas</t>
  </si>
  <si>
    <t>Total de vacunados hasta 12 meses</t>
  </si>
  <si>
    <t>Total de vacunados más de 12 meses</t>
  </si>
  <si>
    <t>Vacunaciones desde que inició la comisión</t>
  </si>
  <si>
    <t>Calle 8a de las damas 51; Callejón de la Lagunilla 769; Calle Real 128; Calle de la Noria; Callejón de Moncayo 852; Calle San Juan de Dios 563; Segunda calle de las Damas 15; Portal de las flores 577; Calle dela Condesa 955; Calle de Navas 494;</t>
  </si>
  <si>
    <t>6a Calle de las damas 37; Calle nueva 3; Calle de la Compañía 242; Calle del Ángel 756; Calle de la Condesa 908;</t>
  </si>
  <si>
    <t>Calle de la Merced 162; Callejón sin salida 809; Calle San Agustin el viejo 527</t>
  </si>
  <si>
    <t>Mayo</t>
  </si>
  <si>
    <t>Junio</t>
  </si>
  <si>
    <t>Julio</t>
  </si>
  <si>
    <t>Septiembre</t>
  </si>
  <si>
    <t>Octubre</t>
  </si>
  <si>
    <t>Noviembre</t>
  </si>
  <si>
    <t>Diciembre</t>
  </si>
  <si>
    <t>Mes</t>
  </si>
  <si>
    <t>Total de Vacunados</t>
  </si>
  <si>
    <t>Calle del Ángel; Calle de la Playa 297; Calle de la Pastora 469; Calle del Vicario 663; Calle de la amargura 254;  Calle del mesón del buzo 890</t>
  </si>
  <si>
    <t>Calle de la amargura 262; Calle de la merced 799; Calle de Santa María 847; calle de la cruz verde 716; Calle de Santo Domingo 149; Extramuros; Calle de la Condesa 910; Calle de Minas 435; Calle de la campana 272</t>
  </si>
  <si>
    <t>Callejón de Gallys 924; Extramuros; Calle de la Condesa 914; Calle de las Damas 92; Calle de la Merced 163; Calle de la Madera 646;</t>
  </si>
  <si>
    <t>Extramuros; San Agustín el viejo 564; Calle de la Condesa 955; Callejón de la Pastora 1064; Calle de la Playa 230; Calle del Loreto 975; Calle de la Puerta 456; Callejón del Buzo 975</t>
  </si>
  <si>
    <t>Callejón de Narajnjos 945; Calle de la Pastora 470; Puerta de México 456; Chafalonia 1015; Calle de la Amargura 248</t>
  </si>
  <si>
    <t xml:space="preserve">Calle de la Chafalonia 1015; San Francisco 514; La Maestranza; Calle de la Playa 292; San Agustin 537; Callejón de la Merced 1031; </t>
  </si>
  <si>
    <t xml:space="preserve">Calle de las Damas 72; Calle de la Cruz Verde 790; </t>
  </si>
  <si>
    <t xml:space="preserve">Calle de la Madera 648; Calle San Juan de Dios 566; Calle de la Condesa; Calle de la Puerta Nueva; </t>
  </si>
  <si>
    <t>PROMEDIO</t>
  </si>
  <si>
    <t>Falla de inmunización</t>
  </si>
  <si>
    <t>Total de vacunados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</si>
</sst>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1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>
                <a:latin typeface="Times New Roman" panose="02020603050405020304" pitchFamily="18" charset="0"/>
                <a:cs typeface="Times New Roman" panose="02020603050405020304" pitchFamily="18" charset="0"/>
              </a:rPr>
              <a:t>Grafica 1. Vacunados en 1816, agrupados por grupo de edad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3A3-4228-9A77-A378145D68A7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3A3-4228-9A77-A378145D68A7}"/>
              </c:ext>
            </c:extLst>
          </c:dPt>
          <c:dLbls>
            <c:dLbl>
              <c:idx val="0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53A3-4228-9A77-A378145D68A7}"/>
                </c:ext>
              </c:extLst>
            </c:dLbl>
            <c:dLbl>
              <c:idx val="1"/>
              <c:spPr>
                <a:pattFill prst="pct75">
                  <a:fgClr>
                    <a:schemeClr val="dk1">
                      <a:lumMod val="75000"/>
                      <a:lumOff val="25000"/>
                    </a:schemeClr>
                  </a:fgClr>
                  <a:bgClr>
                    <a:schemeClr val="dk1">
                      <a:lumMod val="65000"/>
                      <a:lumOff val="35000"/>
                    </a:schemeClr>
                  </a:bgClr>
                </a:patt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53A3-4228-9A77-A378145D68A7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'Veracruz 1816'!$J$2:$K$2</c:f>
              <c:strCache>
                <c:ptCount val="2"/>
                <c:pt idx="0">
                  <c:v>Total de vacunados hasta 12 meses</c:v>
                </c:pt>
                <c:pt idx="1">
                  <c:v>Total de vacunados más de 12 meses</c:v>
                </c:pt>
              </c:strCache>
            </c:strRef>
          </c:cat>
          <c:val>
            <c:numRef>
              <c:f>'Veracruz 1816'!$J$3:$K$3</c:f>
              <c:numCache>
                <c:formatCode>General</c:formatCode>
                <c:ptCount val="2"/>
                <c:pt idx="0">
                  <c:v>369</c:v>
                </c:pt>
                <c:pt idx="1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A3-4228-9A77-A378145D68A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373188594141358"/>
          <c:y val="0.42643778245068903"/>
          <c:w val="0.22198629635354178"/>
          <c:h val="0.1955928539478229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Gráfica 2.</a:t>
            </a:r>
            <a:r>
              <a:rPr lang="es-MX" sz="12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es-MX" sz="1200">
                <a:latin typeface="Times New Roman" panose="02020603050405020304" pitchFamily="18" charset="0"/>
                <a:cs typeface="Times New Roman" panose="02020603050405020304" pitchFamily="18" charset="0"/>
              </a:rPr>
              <a:t>Vacunados por mes en 1816</a:t>
            </a:r>
          </a:p>
        </c:rich>
      </c:tx>
      <c:layout>
        <c:manualLayout>
          <c:xMode val="edge"/>
          <c:yMode val="edge"/>
          <c:x val="0.37433139840922375"/>
          <c:y val="2.3557126030624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'Veracruz 1816'!$J$7:$J$18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'Veracruz 1816'!$K$7:$K$18</c:f>
              <c:numCache>
                <c:formatCode>General</c:formatCode>
                <c:ptCount val="12"/>
                <c:pt idx="0">
                  <c:v>28</c:v>
                </c:pt>
                <c:pt idx="1">
                  <c:v>18</c:v>
                </c:pt>
                <c:pt idx="2">
                  <c:v>45</c:v>
                </c:pt>
                <c:pt idx="3">
                  <c:v>38</c:v>
                </c:pt>
                <c:pt idx="4">
                  <c:v>65</c:v>
                </c:pt>
                <c:pt idx="5">
                  <c:v>71</c:v>
                </c:pt>
                <c:pt idx="6">
                  <c:v>54</c:v>
                </c:pt>
                <c:pt idx="7">
                  <c:v>48</c:v>
                </c:pt>
                <c:pt idx="8">
                  <c:v>41</c:v>
                </c:pt>
                <c:pt idx="9">
                  <c:v>55</c:v>
                </c:pt>
                <c:pt idx="10">
                  <c:v>42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1-4DB8-91FB-37FCB20D43C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1855000"/>
        <c:axId val="481855656"/>
      </c:barChart>
      <c:catAx>
        <c:axId val="48185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481855656"/>
        <c:crosses val="autoZero"/>
        <c:auto val="1"/>
        <c:lblAlgn val="ctr"/>
        <c:lblOffset val="100"/>
        <c:noMultiLvlLbl val="0"/>
      </c:catAx>
      <c:valAx>
        <c:axId val="4818556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1855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Gráfica 3. Vacunados en 1816, agrupados por categoría y falla de inmunización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1DB-44A7-A360-7BF0D23E1CF3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1DB-44A7-A360-7BF0D23E1CF3}"/>
              </c:ext>
            </c:extLst>
          </c:dPt>
          <c:dPt>
            <c:idx val="2"/>
            <c:bubble3D val="0"/>
            <c:spPr>
              <a:solidFill>
                <a:schemeClr val="accent3">
                  <a:tint val="6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1DB-44A7-A360-7BF0D23E1CF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'Veracruz 1816'!$J$2:$L$2</c:f>
              <c:strCache>
                <c:ptCount val="3"/>
                <c:pt idx="0">
                  <c:v>Total de vacunados hasta 12 meses</c:v>
                </c:pt>
                <c:pt idx="1">
                  <c:v>Total de vacunados más de 12 meses</c:v>
                </c:pt>
                <c:pt idx="2">
                  <c:v>Falla de inmunización</c:v>
                </c:pt>
              </c:strCache>
            </c:strRef>
          </c:cat>
          <c:val>
            <c:numRef>
              <c:f>'Veracruz 1816'!$J$3:$L$3</c:f>
              <c:numCache>
                <c:formatCode>General</c:formatCode>
                <c:ptCount val="3"/>
                <c:pt idx="0">
                  <c:v>369</c:v>
                </c:pt>
                <c:pt idx="1">
                  <c:v>181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DB-44A7-A360-7BF0D23E1CF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2112467213158"/>
          <c:y val="0.50234970320292516"/>
          <c:w val="0.22198629635354178"/>
          <c:h val="0.2135350290588930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Gráfica 3. Falla de inmunización sobre total de vacunados en 1816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C9-4F43-BCEF-7F7E30D3DFEC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C9-4F43-BCEF-7F7E30D3DFEC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('Veracruz 1816'!$I$2,'Veracruz 1816'!$L$2)</c:f>
              <c:strCache>
                <c:ptCount val="2"/>
                <c:pt idx="0">
                  <c:v>Total de vacunados</c:v>
                </c:pt>
                <c:pt idx="1">
                  <c:v>Falla de inmunización</c:v>
                </c:pt>
              </c:strCache>
            </c:strRef>
          </c:cat>
          <c:val>
            <c:numRef>
              <c:f>('Veracruz 1816'!$I$3,'Veracruz 1816'!$L$3)</c:f>
              <c:numCache>
                <c:formatCode>General</c:formatCode>
                <c:ptCount val="2"/>
                <c:pt idx="0">
                  <c:v>550</c:v>
                </c:pt>
                <c:pt idx="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C9-4F43-BCEF-7F7E30D3DFE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14541427804715"/>
          <c:y val="0.42366926825075174"/>
          <c:w val="0.22384844340909685"/>
          <c:h val="0.178538284355315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Gráfica 4.</a:t>
            </a:r>
            <a:r>
              <a:rPr lang="en-US" sz="1200" baseline="0">
                <a:solidFill>
                  <a:sysClr val="windowText" lastClr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Vacunados en 1817, agrupados por grupo de edad</a:t>
            </a:r>
            <a:endPara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E65-4927-A4BE-E443DA1B0E71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E65-4927-A4BE-E443DA1B0E71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'Veracruz 1817'!$J$2:$K$2</c:f>
              <c:strCache>
                <c:ptCount val="2"/>
                <c:pt idx="0">
                  <c:v>Total de vacunados hasta 12 meses</c:v>
                </c:pt>
                <c:pt idx="1">
                  <c:v>Total de vacunados más de 12 meses</c:v>
                </c:pt>
              </c:strCache>
            </c:strRef>
          </c:cat>
          <c:val>
            <c:numRef>
              <c:f>'Veracruz 1817'!$J$3:$K$3</c:f>
              <c:numCache>
                <c:formatCode>General</c:formatCode>
                <c:ptCount val="2"/>
                <c:pt idx="0">
                  <c:v>329</c:v>
                </c:pt>
                <c:pt idx="1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E65-4927-A4BE-E443DA1B0E71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477067751425082"/>
          <c:y val="0.48431806713392239"/>
          <c:w val="0.28642686556060676"/>
          <c:h val="0.1482138849137306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Gráfica 5. Vacunados por mes en 1817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'Veracruz 1817'!$I$7:$I$16</c:f>
              <c:strCache>
                <c:ptCount val="10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</c:strCache>
            </c:strRef>
          </c:cat>
          <c:val>
            <c:numRef>
              <c:f>'Veracruz 1817'!$J$7:$J$16</c:f>
              <c:numCache>
                <c:formatCode>General</c:formatCode>
                <c:ptCount val="10"/>
                <c:pt idx="0">
                  <c:v>34</c:v>
                </c:pt>
                <c:pt idx="1">
                  <c:v>31</c:v>
                </c:pt>
                <c:pt idx="2">
                  <c:v>31</c:v>
                </c:pt>
                <c:pt idx="3">
                  <c:v>42</c:v>
                </c:pt>
                <c:pt idx="4">
                  <c:v>42</c:v>
                </c:pt>
                <c:pt idx="5">
                  <c:v>59</c:v>
                </c:pt>
                <c:pt idx="6">
                  <c:v>57</c:v>
                </c:pt>
                <c:pt idx="7">
                  <c:v>56</c:v>
                </c:pt>
                <c:pt idx="8">
                  <c:v>34</c:v>
                </c:pt>
                <c:pt idx="9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0-476D-8C3B-EF48B342A94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88625888"/>
        <c:axId val="488626216"/>
      </c:barChart>
      <c:catAx>
        <c:axId val="488625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88626216"/>
        <c:crosses val="autoZero"/>
        <c:auto val="1"/>
        <c:lblAlgn val="ctr"/>
        <c:lblOffset val="100"/>
        <c:noMultiLvlLbl val="0"/>
      </c:catAx>
      <c:valAx>
        <c:axId val="48862621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88625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Gráfica 6. Falla de inmunización sobre total de vacunados en 1817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3">
                  <a:shade val="7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66E-4629-A99F-B1312DF7E35A}"/>
              </c:ext>
            </c:extLst>
          </c:dPt>
          <c:dPt>
            <c:idx val="1"/>
            <c:bubble3D val="0"/>
            <c:spPr>
              <a:solidFill>
                <a:schemeClr val="accent3">
                  <a:tint val="7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66E-4629-A99F-B1312DF7E3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('Veracruz 1817'!$I$2,'Veracruz 1817'!$L$2)</c:f>
              <c:strCache>
                <c:ptCount val="2"/>
                <c:pt idx="0">
                  <c:v>Total de vacunados</c:v>
                </c:pt>
                <c:pt idx="1">
                  <c:v>Falla de inmunización</c:v>
                </c:pt>
              </c:strCache>
            </c:strRef>
          </c:cat>
          <c:val>
            <c:numRef>
              <c:f>('Veracruz 1817'!$I$3,'Veracruz 1817'!$L$3)</c:f>
              <c:numCache>
                <c:formatCode>General</c:formatCode>
                <c:ptCount val="2"/>
                <c:pt idx="0">
                  <c:v>433</c:v>
                </c:pt>
                <c:pt idx="1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6E-4629-A99F-B1312DF7E35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0776F91-5BBC-436C-A0BA-01443E7FDBDC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9DC5B46-B57C-4B4C-9884-A8FFE75D8FD5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C932D91-893B-4939-A3A7-A8203BE87B4C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F838430-7494-4E4F-9BCC-491602680DA1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1C1A404-5917-4509-A738-554268DE24D0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A22E72F-57D0-48D6-AE10-3B7E7BADB55D}">
  <sheetPr/>
  <sheetViews>
    <sheetView zoomScale="86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533361-3B70-41A9-A903-46D27BF1CD13}">
  <sheetPr/>
  <sheetViews>
    <sheetView zoomScale="8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4E6BE3-A050-4DE9-9223-FC3996E0E52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912F420-B034-410E-88E4-04FA0E61A81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11EA3A-4791-45B8-8ED7-39079CE518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531D44-9B1D-45C4-8EB4-647205F84EF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55D679-F6D3-4241-9ED1-69DBE56045E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8F7E107-8A66-434D-853B-CAF836926CE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6674" cy="628207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A235534-CBC3-4C14-8141-C3A2EEA488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09A46-6A08-4075-9629-92FD3417BC36}">
  <dimension ref="A1:L47"/>
  <sheetViews>
    <sheetView workbookViewId="0">
      <selection activeCell="H7" sqref="H7"/>
    </sheetView>
  </sheetViews>
  <sheetFormatPr baseColWidth="10" defaultRowHeight="15.6" x14ac:dyDescent="0.3"/>
  <cols>
    <col min="1" max="1" width="17.21875" style="1" customWidth="1"/>
    <col min="2" max="2" width="14.33203125" style="1" customWidth="1"/>
    <col min="3" max="4" width="11.5546875" style="1"/>
    <col min="5" max="5" width="15.21875" style="1" customWidth="1"/>
    <col min="6" max="6" width="37" style="1" customWidth="1"/>
    <col min="7" max="7" width="23.88671875" style="1" customWidth="1"/>
    <col min="8" max="8" width="11.5546875" style="1"/>
    <col min="9" max="9" width="16.6640625" style="1" customWidth="1"/>
    <col min="10" max="10" width="16.44140625" style="1" customWidth="1"/>
    <col min="11" max="11" width="15.88671875" style="1" customWidth="1"/>
    <col min="12" max="12" width="14.77734375" style="1" customWidth="1"/>
    <col min="13" max="16384" width="11.5546875" style="1"/>
  </cols>
  <sheetData>
    <row r="1" spans="1:12" x14ac:dyDescent="0.3">
      <c r="A1" s="4" t="s">
        <v>8</v>
      </c>
      <c r="B1" s="4"/>
      <c r="C1" s="4"/>
      <c r="G1" s="1" t="s">
        <v>17</v>
      </c>
    </row>
    <row r="2" spans="1:12" ht="46.8" x14ac:dyDescent="0.3">
      <c r="A2" s="1" t="s">
        <v>1</v>
      </c>
      <c r="B2" s="1" t="s">
        <v>11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18</v>
      </c>
      <c r="I2" s="2" t="s">
        <v>51</v>
      </c>
      <c r="J2" s="1" t="s">
        <v>26</v>
      </c>
      <c r="K2" s="1" t="s">
        <v>27</v>
      </c>
      <c r="L2" s="1" t="s">
        <v>50</v>
      </c>
    </row>
    <row r="3" spans="1:12" ht="46.8" x14ac:dyDescent="0.3">
      <c r="A3" s="1">
        <v>10</v>
      </c>
      <c r="B3" s="1">
        <v>28</v>
      </c>
      <c r="C3" s="1">
        <v>14</v>
      </c>
      <c r="D3" s="1">
        <v>14</v>
      </c>
      <c r="E3" s="1">
        <v>3</v>
      </c>
      <c r="F3" s="1" t="s">
        <v>7</v>
      </c>
      <c r="I3" s="3">
        <f>SUM(B3,B7,B11,B15,B19,B23,B27,B31,B35,B39,B43,B47)</f>
        <v>550</v>
      </c>
      <c r="J3" s="1">
        <f>SUM(C3,C7,C11,C15,C19,C23,C27,C31,C35,C39,C43,C47)</f>
        <v>369</v>
      </c>
      <c r="K3" s="1">
        <f>SUM(D3,D7,D11,D15,D19,D23,D27,D31,D35,D39,D43,D47)</f>
        <v>181</v>
      </c>
      <c r="L3" s="1">
        <f>SUM(E3,E7,E11,E15,E19,E23,E27,E31,E35,E39,E43,E47)</f>
        <v>60</v>
      </c>
    </row>
    <row r="5" spans="1:12" x14ac:dyDescent="0.3">
      <c r="A5" s="4" t="s">
        <v>0</v>
      </c>
      <c r="B5" s="4"/>
      <c r="C5" s="4"/>
      <c r="G5" s="1" t="s">
        <v>17</v>
      </c>
    </row>
    <row r="6" spans="1:12" ht="46.8" x14ac:dyDescent="0.3">
      <c r="A6" s="1" t="s">
        <v>1</v>
      </c>
      <c r="B6" s="1" t="s">
        <v>11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18</v>
      </c>
      <c r="J6" s="1" t="s">
        <v>39</v>
      </c>
      <c r="K6" s="1" t="s">
        <v>40</v>
      </c>
    </row>
    <row r="7" spans="1:12" ht="61.2" customHeight="1" x14ac:dyDescent="0.3">
      <c r="A7" s="1">
        <v>16</v>
      </c>
      <c r="B7" s="1">
        <v>18</v>
      </c>
      <c r="C7" s="1">
        <v>11</v>
      </c>
      <c r="D7" s="1">
        <v>7</v>
      </c>
      <c r="E7" s="1">
        <v>5</v>
      </c>
      <c r="F7" s="1" t="s">
        <v>6</v>
      </c>
      <c r="J7" s="1" t="s">
        <v>8</v>
      </c>
      <c r="K7" s="1">
        <v>28</v>
      </c>
    </row>
    <row r="8" spans="1:12" ht="19.2" customHeight="1" x14ac:dyDescent="0.3">
      <c r="J8" s="1" t="s">
        <v>0</v>
      </c>
      <c r="K8" s="1">
        <v>18</v>
      </c>
    </row>
    <row r="9" spans="1:12" x14ac:dyDescent="0.3">
      <c r="A9" s="4" t="s">
        <v>9</v>
      </c>
      <c r="B9" s="4"/>
      <c r="C9" s="4"/>
      <c r="G9" s="1" t="s">
        <v>17</v>
      </c>
      <c r="J9" s="1" t="s">
        <v>9</v>
      </c>
      <c r="K9" s="1">
        <v>45</v>
      </c>
    </row>
    <row r="10" spans="1:12" ht="46.8" x14ac:dyDescent="0.3">
      <c r="A10" s="1" t="s">
        <v>1</v>
      </c>
      <c r="B10" s="1" t="s">
        <v>11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18</v>
      </c>
      <c r="J10" s="1" t="s">
        <v>10</v>
      </c>
      <c r="K10" s="1">
        <v>38</v>
      </c>
    </row>
    <row r="11" spans="1:12" ht="76.8" customHeight="1" x14ac:dyDescent="0.3">
      <c r="A11" s="1">
        <v>28</v>
      </c>
      <c r="B11" s="1">
        <v>45</v>
      </c>
      <c r="C11" s="1">
        <v>28</v>
      </c>
      <c r="D11" s="1">
        <v>17</v>
      </c>
      <c r="E11" s="1">
        <v>2</v>
      </c>
      <c r="F11" s="1" t="s">
        <v>12</v>
      </c>
      <c r="J11" s="1" t="s">
        <v>32</v>
      </c>
      <c r="K11" s="1">
        <v>65</v>
      </c>
    </row>
    <row r="12" spans="1:12" ht="37.799999999999997" customHeight="1" x14ac:dyDescent="0.3">
      <c r="J12" s="1" t="s">
        <v>33</v>
      </c>
      <c r="K12" s="1">
        <v>71</v>
      </c>
    </row>
    <row r="13" spans="1:12" ht="46.2" customHeight="1" x14ac:dyDescent="0.3">
      <c r="A13" s="4" t="s">
        <v>10</v>
      </c>
      <c r="B13" s="4"/>
      <c r="C13" s="4"/>
      <c r="G13" s="1" t="s">
        <v>17</v>
      </c>
      <c r="J13" s="1" t="s">
        <v>34</v>
      </c>
      <c r="K13" s="1">
        <v>54</v>
      </c>
    </row>
    <row r="14" spans="1:12" ht="46.8" x14ac:dyDescent="0.3">
      <c r="A14" s="1" t="s">
        <v>1</v>
      </c>
      <c r="B14" s="1" t="s">
        <v>11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18</v>
      </c>
      <c r="J14" s="1" t="s">
        <v>19</v>
      </c>
      <c r="K14" s="1">
        <v>48</v>
      </c>
    </row>
    <row r="15" spans="1:12" ht="46.8" x14ac:dyDescent="0.3">
      <c r="A15" s="1">
        <v>41</v>
      </c>
      <c r="B15" s="1">
        <v>38</v>
      </c>
      <c r="C15" s="1">
        <v>22</v>
      </c>
      <c r="D15" s="1">
        <v>16</v>
      </c>
      <c r="E15" s="1">
        <v>7</v>
      </c>
      <c r="F15" s="1" t="s">
        <v>14</v>
      </c>
      <c r="J15" s="1" t="s">
        <v>35</v>
      </c>
      <c r="K15" s="1">
        <v>41</v>
      </c>
    </row>
    <row r="16" spans="1:12" x14ac:dyDescent="0.3">
      <c r="J16" s="1" t="s">
        <v>36</v>
      </c>
      <c r="K16" s="1">
        <v>55</v>
      </c>
    </row>
    <row r="17" spans="1:11" x14ac:dyDescent="0.3">
      <c r="A17" s="4" t="s">
        <v>32</v>
      </c>
      <c r="B17" s="4"/>
      <c r="C17" s="4"/>
      <c r="G17" s="1" t="s">
        <v>17</v>
      </c>
      <c r="J17" s="1" t="s">
        <v>37</v>
      </c>
      <c r="K17" s="1">
        <v>42</v>
      </c>
    </row>
    <row r="18" spans="1:11" ht="46.8" x14ac:dyDescent="0.3">
      <c r="A18" s="1" t="s">
        <v>1</v>
      </c>
      <c r="B18" s="1" t="s">
        <v>11</v>
      </c>
      <c r="C18" s="1" t="s">
        <v>13</v>
      </c>
      <c r="D18" s="1" t="s">
        <v>3</v>
      </c>
      <c r="E18" s="1" t="s">
        <v>4</v>
      </c>
      <c r="F18" s="1" t="s">
        <v>5</v>
      </c>
      <c r="G18" s="1" t="s">
        <v>18</v>
      </c>
      <c r="J18" s="1" t="s">
        <v>38</v>
      </c>
      <c r="K18" s="1">
        <v>45</v>
      </c>
    </row>
    <row r="19" spans="1:11" ht="121.8" customHeight="1" x14ac:dyDescent="0.3">
      <c r="A19" s="1">
        <v>62</v>
      </c>
      <c r="B19" s="1">
        <v>65</v>
      </c>
      <c r="C19" s="1">
        <v>50</v>
      </c>
      <c r="D19" s="1">
        <v>15</v>
      </c>
      <c r="E19" s="1">
        <v>5</v>
      </c>
      <c r="F19" s="1" t="s">
        <v>15</v>
      </c>
      <c r="J19" s="1" t="s">
        <v>49</v>
      </c>
      <c r="K19" s="1">
        <f>AVERAGE(K7:K18)</f>
        <v>45.833333333333336</v>
      </c>
    </row>
    <row r="21" spans="1:11" x14ac:dyDescent="0.3">
      <c r="A21" s="4" t="s">
        <v>33</v>
      </c>
      <c r="B21" s="4"/>
      <c r="C21" s="4"/>
      <c r="G21" s="1" t="s">
        <v>17</v>
      </c>
    </row>
    <row r="22" spans="1:11" ht="46.8" x14ac:dyDescent="0.3">
      <c r="A22" s="1" t="s">
        <v>1</v>
      </c>
      <c r="B22" s="1" t="s">
        <v>11</v>
      </c>
      <c r="C22" s="1" t="s">
        <v>13</v>
      </c>
      <c r="D22" s="1" t="s">
        <v>3</v>
      </c>
      <c r="E22" s="1" t="s">
        <v>4</v>
      </c>
      <c r="F22" s="1" t="s">
        <v>5</v>
      </c>
      <c r="G22" s="1" t="s">
        <v>18</v>
      </c>
    </row>
    <row r="23" spans="1:11" ht="78" x14ac:dyDescent="0.3">
      <c r="A23" s="1">
        <v>90</v>
      </c>
      <c r="B23" s="1">
        <v>71</v>
      </c>
      <c r="C23" s="1">
        <v>44</v>
      </c>
      <c r="D23" s="1">
        <v>27</v>
      </c>
      <c r="E23" s="1">
        <v>8</v>
      </c>
      <c r="F23" s="1" t="s">
        <v>16</v>
      </c>
    </row>
    <row r="25" spans="1:11" x14ac:dyDescent="0.3">
      <c r="A25" s="4" t="s">
        <v>34</v>
      </c>
      <c r="B25" s="4"/>
      <c r="C25" s="4"/>
      <c r="G25" s="1" t="s">
        <v>17</v>
      </c>
    </row>
    <row r="26" spans="1:11" ht="46.8" x14ac:dyDescent="0.3">
      <c r="A26" s="1" t="s">
        <v>1</v>
      </c>
      <c r="B26" s="1" t="s">
        <v>11</v>
      </c>
      <c r="C26" s="1" t="s">
        <v>13</v>
      </c>
      <c r="D26" s="1" t="s">
        <v>3</v>
      </c>
      <c r="E26" s="1" t="s">
        <v>4</v>
      </c>
      <c r="F26" s="1" t="s">
        <v>5</v>
      </c>
      <c r="G26" s="1" t="s">
        <v>18</v>
      </c>
    </row>
    <row r="27" spans="1:11" ht="93.6" x14ac:dyDescent="0.3">
      <c r="A27" s="1">
        <v>109</v>
      </c>
      <c r="B27" s="1">
        <v>54</v>
      </c>
      <c r="C27" s="1">
        <v>33</v>
      </c>
      <c r="D27" s="1">
        <v>21</v>
      </c>
      <c r="E27" s="1">
        <v>5</v>
      </c>
      <c r="F27" s="1" t="s">
        <v>20</v>
      </c>
    </row>
    <row r="29" spans="1:11" x14ac:dyDescent="0.3">
      <c r="A29" s="4" t="s">
        <v>19</v>
      </c>
      <c r="B29" s="4"/>
      <c r="C29" s="4"/>
      <c r="G29" s="1" t="s">
        <v>17</v>
      </c>
    </row>
    <row r="30" spans="1:11" ht="31.2" x14ac:dyDescent="0.3">
      <c r="A30" s="1" t="s">
        <v>1</v>
      </c>
      <c r="B30" s="1" t="s">
        <v>11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21</v>
      </c>
    </row>
    <row r="31" spans="1:11" ht="62.4" x14ac:dyDescent="0.3">
      <c r="A31" s="1">
        <v>126</v>
      </c>
      <c r="B31" s="1">
        <v>48</v>
      </c>
      <c r="C31" s="1">
        <v>28</v>
      </c>
      <c r="D31" s="1">
        <v>20</v>
      </c>
      <c r="E31" s="1">
        <v>4</v>
      </c>
      <c r="F31" s="1" t="s">
        <v>22</v>
      </c>
    </row>
    <row r="33" spans="1:7" x14ac:dyDescent="0.3">
      <c r="A33" s="4" t="s">
        <v>35</v>
      </c>
      <c r="B33" s="5"/>
      <c r="C33" s="5"/>
      <c r="G33" s="1" t="s">
        <v>17</v>
      </c>
    </row>
    <row r="34" spans="1:7" ht="31.2" x14ac:dyDescent="0.3">
      <c r="A34" s="1" t="s">
        <v>1</v>
      </c>
      <c r="B34" s="1" t="s">
        <v>11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21</v>
      </c>
    </row>
    <row r="35" spans="1:7" ht="46.8" x14ac:dyDescent="0.3">
      <c r="A35" s="1">
        <v>139</v>
      </c>
      <c r="B35" s="1">
        <v>41</v>
      </c>
      <c r="C35" s="1">
        <v>33</v>
      </c>
      <c r="D35" s="1">
        <v>8</v>
      </c>
      <c r="E35" s="1">
        <v>6</v>
      </c>
      <c r="F35" s="1" t="s">
        <v>23</v>
      </c>
    </row>
    <row r="37" spans="1:7" ht="20.399999999999999" customHeight="1" x14ac:dyDescent="0.3">
      <c r="A37" s="4" t="s">
        <v>36</v>
      </c>
      <c r="B37" s="4"/>
      <c r="C37" s="4"/>
      <c r="G37" s="1" t="s">
        <v>17</v>
      </c>
    </row>
    <row r="38" spans="1:7" ht="31.2" x14ac:dyDescent="0.3">
      <c r="A38" s="1" t="s">
        <v>1</v>
      </c>
      <c r="B38" s="1" t="s">
        <v>11</v>
      </c>
      <c r="C38" s="1" t="s">
        <v>2</v>
      </c>
      <c r="D38" s="1" t="s">
        <v>3</v>
      </c>
      <c r="E38" s="1" t="s">
        <v>4</v>
      </c>
      <c r="F38" s="1" t="s">
        <v>5</v>
      </c>
      <c r="G38" s="1" t="s">
        <v>21</v>
      </c>
    </row>
    <row r="39" spans="1:7" ht="62.4" x14ac:dyDescent="0.3">
      <c r="A39" s="1">
        <v>161</v>
      </c>
      <c r="B39" s="1">
        <v>55</v>
      </c>
      <c r="C39" s="1">
        <v>40</v>
      </c>
      <c r="D39" s="1">
        <v>15</v>
      </c>
      <c r="E39" s="1">
        <v>6</v>
      </c>
      <c r="F39" s="1" t="s">
        <v>24</v>
      </c>
    </row>
    <row r="41" spans="1:7" x14ac:dyDescent="0.3">
      <c r="A41" s="4" t="s">
        <v>37</v>
      </c>
      <c r="B41" s="4"/>
      <c r="C41" s="4"/>
      <c r="G41" s="1" t="s">
        <v>17</v>
      </c>
    </row>
    <row r="42" spans="1:7" ht="31.2" x14ac:dyDescent="0.3">
      <c r="A42" s="1" t="s">
        <v>1</v>
      </c>
      <c r="B42" s="1" t="s">
        <v>11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21</v>
      </c>
    </row>
    <row r="43" spans="1:7" ht="97.8" customHeight="1" x14ac:dyDescent="0.3">
      <c r="A43" s="1">
        <v>178</v>
      </c>
      <c r="B43" s="1">
        <v>42</v>
      </c>
      <c r="C43" s="1">
        <v>30</v>
      </c>
      <c r="D43" s="1">
        <v>12</v>
      </c>
      <c r="E43" s="1">
        <v>4</v>
      </c>
      <c r="F43" s="1" t="s">
        <v>25</v>
      </c>
    </row>
    <row r="45" spans="1:7" x14ac:dyDescent="0.3">
      <c r="A45" s="4" t="s">
        <v>38</v>
      </c>
      <c r="B45" s="4"/>
      <c r="C45" s="4"/>
      <c r="G45" s="1" t="s">
        <v>17</v>
      </c>
    </row>
    <row r="46" spans="1:7" ht="31.2" x14ac:dyDescent="0.3">
      <c r="A46" s="1" t="s">
        <v>1</v>
      </c>
      <c r="B46" s="1" t="s">
        <v>11</v>
      </c>
      <c r="C46" s="1" t="s">
        <v>2</v>
      </c>
      <c r="D46" s="1" t="s">
        <v>3</v>
      </c>
      <c r="E46" s="1" t="s">
        <v>4</v>
      </c>
      <c r="F46" s="1" t="s">
        <v>5</v>
      </c>
      <c r="G46" s="1" t="s">
        <v>21</v>
      </c>
    </row>
    <row r="47" spans="1:7" ht="109.2" x14ac:dyDescent="0.3">
      <c r="A47" s="1">
        <v>199</v>
      </c>
      <c r="B47" s="1">
        <v>45</v>
      </c>
      <c r="C47" s="1">
        <v>36</v>
      </c>
      <c r="D47" s="1">
        <v>9</v>
      </c>
      <c r="E47" s="1">
        <v>5</v>
      </c>
      <c r="F47" s="1" t="s">
        <v>29</v>
      </c>
    </row>
  </sheetData>
  <mergeCells count="12">
    <mergeCell ref="A1:C1"/>
    <mergeCell ref="A13:C13"/>
    <mergeCell ref="A17:C17"/>
    <mergeCell ref="A37:C37"/>
    <mergeCell ref="A45:C45"/>
    <mergeCell ref="A41:C41"/>
    <mergeCell ref="A29:C29"/>
    <mergeCell ref="A33:C33"/>
    <mergeCell ref="A21:C21"/>
    <mergeCell ref="A25:C25"/>
    <mergeCell ref="A5:C5"/>
    <mergeCell ref="A9:C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D982E-E5A1-4F54-A738-D7BD935BBA5A}">
  <dimension ref="A1:L45"/>
  <sheetViews>
    <sheetView tabSelected="1" workbookViewId="0">
      <selection activeCell="E53" sqref="E53"/>
    </sheetView>
  </sheetViews>
  <sheetFormatPr baseColWidth="10" defaultRowHeight="15.6" x14ac:dyDescent="0.3"/>
  <cols>
    <col min="1" max="1" width="15.33203125" style="1" customWidth="1"/>
    <col min="2" max="2" width="12.88671875" style="1" customWidth="1"/>
    <col min="3" max="4" width="12.44140625" style="1" customWidth="1"/>
    <col min="5" max="5" width="10.77734375" style="1" customWidth="1"/>
    <col min="6" max="6" width="30.44140625" style="1" customWidth="1"/>
    <col min="7" max="7" width="21.77734375" style="1" customWidth="1"/>
    <col min="8" max="8" width="12.109375" style="1" customWidth="1"/>
    <col min="9" max="16384" width="11.5546875" style="1"/>
  </cols>
  <sheetData>
    <row r="1" spans="1:12" x14ac:dyDescent="0.3">
      <c r="A1" s="4" t="s">
        <v>8</v>
      </c>
      <c r="B1" s="4"/>
      <c r="C1" s="4"/>
      <c r="G1" s="1" t="s">
        <v>17</v>
      </c>
    </row>
    <row r="2" spans="1:12" ht="62.4" x14ac:dyDescent="0.3">
      <c r="A2" s="1" t="s">
        <v>28</v>
      </c>
      <c r="B2" s="1" t="s">
        <v>11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21</v>
      </c>
      <c r="I2" s="2" t="s">
        <v>51</v>
      </c>
      <c r="J2" s="1" t="s">
        <v>26</v>
      </c>
      <c r="K2" s="1" t="s">
        <v>27</v>
      </c>
      <c r="L2" s="1" t="s">
        <v>50</v>
      </c>
    </row>
    <row r="3" spans="1:12" ht="79.8" customHeight="1" x14ac:dyDescent="0.3">
      <c r="A3" s="1">
        <v>216</v>
      </c>
      <c r="B3" s="1">
        <v>34</v>
      </c>
      <c r="C3" s="1">
        <v>31</v>
      </c>
      <c r="D3" s="1">
        <v>3</v>
      </c>
      <c r="E3" s="1">
        <v>2</v>
      </c>
      <c r="F3" s="1" t="s">
        <v>30</v>
      </c>
      <c r="I3" s="1">
        <f>SUM(B3,B7,B12,B16,B20,B25,B30,B35,B40,B45)</f>
        <v>433</v>
      </c>
      <c r="J3" s="1">
        <f>SUM(C3,C7,C12,C16,C20,C25,C30,C35,C40,C45)</f>
        <v>329</v>
      </c>
      <c r="K3" s="1">
        <f>SUM(D3,D7,D12,D16,D20,D25,D30,D35,D40,D45)</f>
        <v>104</v>
      </c>
      <c r="L3" s="1">
        <f>SUM(E3,E7,E12,E16,E20,E25,E30,E35,E40,E45)</f>
        <v>58</v>
      </c>
    </row>
    <row r="5" spans="1:12" x14ac:dyDescent="0.3">
      <c r="A5" s="6" t="s">
        <v>0</v>
      </c>
      <c r="B5" s="6"/>
      <c r="C5" s="6"/>
      <c r="G5" s="1" t="s">
        <v>17</v>
      </c>
    </row>
    <row r="6" spans="1:12" ht="62.4" x14ac:dyDescent="0.3">
      <c r="A6" s="1" t="s">
        <v>28</v>
      </c>
      <c r="B6" s="1" t="s">
        <v>11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21</v>
      </c>
      <c r="I6" s="1" t="s">
        <v>39</v>
      </c>
      <c r="J6" s="1" t="s">
        <v>40</v>
      </c>
    </row>
    <row r="7" spans="1:12" ht="45" customHeight="1" x14ac:dyDescent="0.3">
      <c r="A7" s="1">
        <v>233</v>
      </c>
      <c r="B7" s="1">
        <v>31</v>
      </c>
      <c r="C7" s="1">
        <v>27</v>
      </c>
      <c r="D7" s="1">
        <v>4</v>
      </c>
      <c r="E7" s="1">
        <v>4</v>
      </c>
      <c r="F7" s="1" t="s">
        <v>31</v>
      </c>
      <c r="I7" s="1" t="s">
        <v>8</v>
      </c>
      <c r="J7" s="1">
        <v>34</v>
      </c>
    </row>
    <row r="8" spans="1:12" x14ac:dyDescent="0.3">
      <c r="I8" s="1" t="s">
        <v>0</v>
      </c>
      <c r="J8" s="1">
        <v>31</v>
      </c>
    </row>
    <row r="9" spans="1:12" x14ac:dyDescent="0.3">
      <c r="I9" s="1" t="s">
        <v>9</v>
      </c>
      <c r="J9" s="1">
        <v>31</v>
      </c>
    </row>
    <row r="10" spans="1:12" x14ac:dyDescent="0.3">
      <c r="A10" s="4" t="s">
        <v>9</v>
      </c>
      <c r="B10" s="4"/>
      <c r="C10" s="4"/>
      <c r="G10" s="1" t="s">
        <v>17</v>
      </c>
      <c r="I10" s="1" t="s">
        <v>10</v>
      </c>
      <c r="J10" s="1">
        <v>42</v>
      </c>
    </row>
    <row r="11" spans="1:12" ht="68.400000000000006" customHeight="1" x14ac:dyDescent="0.3">
      <c r="A11" s="1" t="s">
        <v>28</v>
      </c>
      <c r="B11" s="1" t="s">
        <v>11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21</v>
      </c>
      <c r="I11" s="1" t="s">
        <v>32</v>
      </c>
      <c r="J11" s="1">
        <v>42</v>
      </c>
    </row>
    <row r="12" spans="1:12" ht="85.2" customHeight="1" x14ac:dyDescent="0.3">
      <c r="A12" s="1">
        <v>248</v>
      </c>
      <c r="B12" s="1">
        <v>31</v>
      </c>
      <c r="C12" s="1">
        <v>26</v>
      </c>
      <c r="D12" s="1">
        <v>5</v>
      </c>
      <c r="E12" s="1">
        <v>7</v>
      </c>
      <c r="F12" s="1" t="s">
        <v>41</v>
      </c>
      <c r="I12" s="1" t="s">
        <v>33</v>
      </c>
      <c r="J12" s="1">
        <v>59</v>
      </c>
    </row>
    <row r="13" spans="1:12" ht="49.2" customHeight="1" x14ac:dyDescent="0.3">
      <c r="I13" s="1" t="s">
        <v>34</v>
      </c>
      <c r="J13" s="1">
        <v>57</v>
      </c>
    </row>
    <row r="14" spans="1:12" ht="45.6" customHeight="1" x14ac:dyDescent="0.3">
      <c r="A14" s="4" t="s">
        <v>10</v>
      </c>
      <c r="B14" s="4"/>
      <c r="C14" s="4"/>
      <c r="G14" s="1" t="s">
        <v>17</v>
      </c>
      <c r="I14" s="1" t="s">
        <v>19</v>
      </c>
      <c r="J14" s="1">
        <v>56</v>
      </c>
    </row>
    <row r="15" spans="1:12" ht="62.4" x14ac:dyDescent="0.3">
      <c r="A15" s="1" t="s">
        <v>28</v>
      </c>
      <c r="B15" s="1" t="s">
        <v>11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21</v>
      </c>
      <c r="I15" s="1" t="s">
        <v>35</v>
      </c>
      <c r="J15" s="1">
        <v>34</v>
      </c>
    </row>
    <row r="16" spans="1:12" ht="120.6" customHeight="1" x14ac:dyDescent="0.3">
      <c r="A16" s="1">
        <v>264</v>
      </c>
      <c r="B16" s="1">
        <v>42</v>
      </c>
      <c r="C16" s="1">
        <v>30</v>
      </c>
      <c r="D16" s="1">
        <v>12</v>
      </c>
      <c r="F16" s="1" t="s">
        <v>42</v>
      </c>
      <c r="I16" s="1" t="s">
        <v>36</v>
      </c>
      <c r="J16" s="1">
        <v>47</v>
      </c>
    </row>
    <row r="17" spans="1:10" x14ac:dyDescent="0.3">
      <c r="J17" s="1">
        <f>AVERAGE(J7:J16)</f>
        <v>43.3</v>
      </c>
    </row>
    <row r="18" spans="1:10" x14ac:dyDescent="0.3">
      <c r="A18" s="4" t="s">
        <v>32</v>
      </c>
      <c r="B18" s="4"/>
      <c r="C18" s="4"/>
      <c r="G18" s="1" t="s">
        <v>17</v>
      </c>
    </row>
    <row r="19" spans="1:10" ht="62.4" x14ac:dyDescent="0.3">
      <c r="A19" s="1" t="s">
        <v>28</v>
      </c>
      <c r="B19" s="1" t="s">
        <v>11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21</v>
      </c>
    </row>
    <row r="20" spans="1:10" ht="93" customHeight="1" x14ac:dyDescent="0.3">
      <c r="A20" s="1">
        <v>279</v>
      </c>
      <c r="B20" s="1">
        <v>42</v>
      </c>
      <c r="C20" s="1">
        <v>31</v>
      </c>
      <c r="D20" s="1">
        <v>11</v>
      </c>
      <c r="E20" s="1">
        <v>4</v>
      </c>
      <c r="F20" s="1" t="s">
        <v>43</v>
      </c>
    </row>
    <row r="23" spans="1:10" x14ac:dyDescent="0.3">
      <c r="A23" s="4" t="s">
        <v>33</v>
      </c>
      <c r="B23" s="4"/>
      <c r="C23" s="4"/>
      <c r="G23" s="1" t="s">
        <v>17</v>
      </c>
    </row>
    <row r="24" spans="1:10" ht="62.4" x14ac:dyDescent="0.3">
      <c r="A24" s="1" t="s">
        <v>28</v>
      </c>
      <c r="B24" s="1" t="s">
        <v>11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21</v>
      </c>
    </row>
    <row r="25" spans="1:10" ht="94.8" customHeight="1" x14ac:dyDescent="0.3">
      <c r="A25" s="1">
        <v>297</v>
      </c>
      <c r="B25" s="1">
        <v>59</v>
      </c>
      <c r="C25" s="1">
        <v>40</v>
      </c>
      <c r="D25" s="1">
        <v>19</v>
      </c>
      <c r="E25" s="1">
        <v>6</v>
      </c>
      <c r="F25" s="1" t="s">
        <v>44</v>
      </c>
    </row>
    <row r="28" spans="1:10" x14ac:dyDescent="0.3">
      <c r="A28" s="4" t="s">
        <v>34</v>
      </c>
      <c r="B28" s="4"/>
      <c r="C28" s="4"/>
      <c r="G28" s="1" t="s">
        <v>17</v>
      </c>
    </row>
    <row r="29" spans="1:10" ht="62.4" x14ac:dyDescent="0.3">
      <c r="A29" s="1" t="s">
        <v>28</v>
      </c>
      <c r="B29" s="1" t="s">
        <v>11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21</v>
      </c>
    </row>
    <row r="30" spans="1:10" ht="75.599999999999994" customHeight="1" x14ac:dyDescent="0.3">
      <c r="A30" s="1">
        <v>312</v>
      </c>
      <c r="B30" s="1">
        <v>57</v>
      </c>
      <c r="C30" s="1">
        <v>38</v>
      </c>
      <c r="D30" s="1">
        <v>19</v>
      </c>
      <c r="E30" s="1">
        <v>9</v>
      </c>
      <c r="F30" s="1" t="s">
        <v>45</v>
      </c>
    </row>
    <row r="33" spans="1:7" x14ac:dyDescent="0.3">
      <c r="A33" s="4" t="s">
        <v>19</v>
      </c>
      <c r="B33" s="4"/>
      <c r="C33" s="4"/>
      <c r="G33" s="1" t="s">
        <v>17</v>
      </c>
    </row>
    <row r="34" spans="1:7" ht="62.4" x14ac:dyDescent="0.3">
      <c r="A34" s="1" t="s">
        <v>28</v>
      </c>
      <c r="B34" s="1" t="s">
        <v>11</v>
      </c>
      <c r="C34" s="1" t="s">
        <v>2</v>
      </c>
      <c r="D34" s="1" t="s">
        <v>3</v>
      </c>
      <c r="E34" s="1" t="s">
        <v>4</v>
      </c>
      <c r="F34" s="1" t="s">
        <v>5</v>
      </c>
      <c r="G34" s="1" t="s">
        <v>21</v>
      </c>
    </row>
    <row r="35" spans="1:7" ht="88.2" customHeight="1" x14ac:dyDescent="0.3">
      <c r="A35" s="1">
        <v>330</v>
      </c>
      <c r="B35" s="1">
        <v>56</v>
      </c>
      <c r="C35" s="1">
        <v>40</v>
      </c>
      <c r="D35" s="1">
        <v>16</v>
      </c>
      <c r="E35" s="1">
        <v>6</v>
      </c>
      <c r="F35" s="1" t="s">
        <v>46</v>
      </c>
    </row>
    <row r="38" spans="1:7" x14ac:dyDescent="0.3">
      <c r="A38" s="4" t="s">
        <v>35</v>
      </c>
      <c r="B38" s="4"/>
      <c r="C38" s="4"/>
      <c r="G38" s="1" t="s">
        <v>17</v>
      </c>
    </row>
    <row r="39" spans="1:7" ht="62.4" x14ac:dyDescent="0.3">
      <c r="A39" s="1" t="s">
        <v>28</v>
      </c>
      <c r="B39" s="1" t="s">
        <v>11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21</v>
      </c>
    </row>
    <row r="40" spans="1:7" ht="74.400000000000006" customHeight="1" x14ac:dyDescent="0.3">
      <c r="A40" s="1">
        <v>340</v>
      </c>
      <c r="B40" s="1">
        <v>34</v>
      </c>
      <c r="C40" s="1">
        <v>25</v>
      </c>
      <c r="D40" s="1">
        <v>9</v>
      </c>
      <c r="E40" s="1">
        <v>7</v>
      </c>
      <c r="F40" s="1" t="s">
        <v>47</v>
      </c>
    </row>
    <row r="43" spans="1:7" ht="28.2" customHeight="1" x14ac:dyDescent="0.3">
      <c r="A43" s="4" t="s">
        <v>36</v>
      </c>
      <c r="B43" s="4"/>
      <c r="C43" s="4"/>
      <c r="G43" s="1" t="s">
        <v>17</v>
      </c>
    </row>
    <row r="44" spans="1:7" ht="51.6" customHeight="1" x14ac:dyDescent="0.3">
      <c r="A44" s="1" t="s">
        <v>28</v>
      </c>
      <c r="B44" s="1" t="s">
        <v>11</v>
      </c>
      <c r="C44" s="1" t="s">
        <v>2</v>
      </c>
      <c r="D44" s="1" t="s">
        <v>3</v>
      </c>
      <c r="E44" s="1" t="s">
        <v>4</v>
      </c>
      <c r="F44" s="1" t="s">
        <v>5</v>
      </c>
      <c r="G44" s="1" t="s">
        <v>21</v>
      </c>
    </row>
    <row r="45" spans="1:7" ht="49.8" customHeight="1" x14ac:dyDescent="0.3">
      <c r="A45" s="1">
        <v>350</v>
      </c>
      <c r="B45" s="1">
        <v>47</v>
      </c>
      <c r="C45" s="1">
        <v>41</v>
      </c>
      <c r="D45" s="1">
        <v>6</v>
      </c>
      <c r="E45" s="1">
        <v>13</v>
      </c>
      <c r="F45" s="1" t="s">
        <v>48</v>
      </c>
    </row>
  </sheetData>
  <mergeCells count="10">
    <mergeCell ref="A28:C28"/>
    <mergeCell ref="A33:C33"/>
    <mergeCell ref="A38:C38"/>
    <mergeCell ref="A43:C43"/>
    <mergeCell ref="A1:C1"/>
    <mergeCell ref="A5:C5"/>
    <mergeCell ref="A10:C10"/>
    <mergeCell ref="A14:C14"/>
    <mergeCell ref="A18:C18"/>
    <mergeCell ref="A23:C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7</vt:i4>
      </vt:variant>
    </vt:vector>
  </HeadingPairs>
  <TitlesOfParts>
    <vt:vector size="9" baseType="lpstr">
      <vt:lpstr>Veracruz 1816</vt:lpstr>
      <vt:lpstr>Veracruz 1817</vt:lpstr>
      <vt:lpstr>Gráfico1</vt:lpstr>
      <vt:lpstr>Gráfico2</vt:lpstr>
      <vt:lpstr>Gráfico3</vt:lpstr>
      <vt:lpstr>Gráfico4</vt:lpstr>
      <vt:lpstr>Gráfico5</vt:lpstr>
      <vt:lpstr>Gráfico6</vt:lpstr>
      <vt:lpstr>Gráfico7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Luis Galván Hernández</dc:creator>
  <cp:lastModifiedBy>José Luis Galván Hernández</cp:lastModifiedBy>
  <dcterms:created xsi:type="dcterms:W3CDTF">2018-10-03T16:41:15Z</dcterms:created>
  <dcterms:modified xsi:type="dcterms:W3CDTF">2019-06-20T16:02:34Z</dcterms:modified>
</cp:coreProperties>
</file>